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D:\_site\food\Новая папка\"/>
    </mc:Choice>
  </mc:AlternateContent>
  <xr:revisionPtr revIDLastSave="0" documentId="13_ncr:1_{AA5BBD45-BE7D-4032-B079-A309CD9B5A6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47" i="1" l="1"/>
  <c r="B13" i="1"/>
  <c r="A13" i="1"/>
  <c r="F242" i="1" l="1"/>
  <c r="H224" i="1"/>
  <c r="I224" i="1"/>
  <c r="J224" i="1"/>
  <c r="F224" i="1"/>
  <c r="G224" i="1"/>
  <c r="G190" i="1"/>
  <c r="H190" i="1"/>
  <c r="I190" i="1"/>
  <c r="J190" i="1"/>
  <c r="F190" i="1"/>
  <c r="B191" i="1"/>
  <c r="A191" i="1"/>
  <c r="L351" i="1"/>
  <c r="B351" i="1"/>
  <c r="A351" i="1"/>
  <c r="J350" i="1"/>
  <c r="I350" i="1"/>
  <c r="H350" i="1"/>
  <c r="G350" i="1"/>
  <c r="F350" i="1"/>
  <c r="B343" i="1"/>
  <c r="A343" i="1"/>
  <c r="J342" i="1"/>
  <c r="I342" i="1"/>
  <c r="H342" i="1"/>
  <c r="G342" i="1"/>
  <c r="F342" i="1"/>
  <c r="L334" i="1"/>
  <c r="B334" i="1"/>
  <c r="A334" i="1"/>
  <c r="J333" i="1"/>
  <c r="I333" i="1"/>
  <c r="H333" i="1"/>
  <c r="G333" i="1"/>
  <c r="F333" i="1"/>
  <c r="B325" i="1"/>
  <c r="A325" i="1"/>
  <c r="J324" i="1"/>
  <c r="I324" i="1"/>
  <c r="H324" i="1"/>
  <c r="G324" i="1"/>
  <c r="F324" i="1"/>
  <c r="L317" i="1"/>
  <c r="B317" i="1"/>
  <c r="A317" i="1"/>
  <c r="J316" i="1"/>
  <c r="I316" i="1"/>
  <c r="H316" i="1"/>
  <c r="G316" i="1"/>
  <c r="F316" i="1"/>
  <c r="B309" i="1"/>
  <c r="A309" i="1"/>
  <c r="J308" i="1"/>
  <c r="I308" i="1"/>
  <c r="H308" i="1"/>
  <c r="G308" i="1"/>
  <c r="F308" i="1"/>
  <c r="L301" i="1"/>
  <c r="B301" i="1"/>
  <c r="A301" i="1"/>
  <c r="J300" i="1"/>
  <c r="I300" i="1"/>
  <c r="H300" i="1"/>
  <c r="G300" i="1"/>
  <c r="F300" i="1"/>
  <c r="B292" i="1"/>
  <c r="A292" i="1"/>
  <c r="J291" i="1"/>
  <c r="I291" i="1"/>
  <c r="H291" i="1"/>
  <c r="G291" i="1"/>
  <c r="F291" i="1"/>
  <c r="L284" i="1"/>
  <c r="B284" i="1"/>
  <c r="A284" i="1"/>
  <c r="J283" i="1"/>
  <c r="I283" i="1"/>
  <c r="H283" i="1"/>
  <c r="G283" i="1"/>
  <c r="F283" i="1"/>
  <c r="B276" i="1"/>
  <c r="A276" i="1"/>
  <c r="J275" i="1"/>
  <c r="I275" i="1"/>
  <c r="H275" i="1"/>
  <c r="G275" i="1"/>
  <c r="F275" i="1"/>
  <c r="L268" i="1"/>
  <c r="B268" i="1"/>
  <c r="A268" i="1"/>
  <c r="J267" i="1"/>
  <c r="I267" i="1"/>
  <c r="H267" i="1"/>
  <c r="G267" i="1"/>
  <c r="F267" i="1"/>
  <c r="B259" i="1"/>
  <c r="A259" i="1"/>
  <c r="J258" i="1"/>
  <c r="I258" i="1"/>
  <c r="H258" i="1"/>
  <c r="G258" i="1"/>
  <c r="F258" i="1"/>
  <c r="L252" i="1"/>
  <c r="B252" i="1"/>
  <c r="A252" i="1"/>
  <c r="J251" i="1"/>
  <c r="I251" i="1"/>
  <c r="H251" i="1"/>
  <c r="G251" i="1"/>
  <c r="F251" i="1"/>
  <c r="B243" i="1"/>
  <c r="A243" i="1"/>
  <c r="J242" i="1"/>
  <c r="I242" i="1"/>
  <c r="H242" i="1"/>
  <c r="G242" i="1"/>
  <c r="L234" i="1"/>
  <c r="B234" i="1"/>
  <c r="A234" i="1"/>
  <c r="J233" i="1"/>
  <c r="I233" i="1"/>
  <c r="H233" i="1"/>
  <c r="G233" i="1"/>
  <c r="F233" i="1"/>
  <c r="B225" i="1"/>
  <c r="A225" i="1"/>
  <c r="L214" i="1"/>
  <c r="B214" i="1"/>
  <c r="A214" i="1"/>
  <c r="J213" i="1"/>
  <c r="I213" i="1"/>
  <c r="H213" i="1"/>
  <c r="G213" i="1"/>
  <c r="F213" i="1"/>
  <c r="B207" i="1"/>
  <c r="A207" i="1"/>
  <c r="J206" i="1"/>
  <c r="I206" i="1"/>
  <c r="H206" i="1"/>
  <c r="G206" i="1"/>
  <c r="F206" i="1"/>
  <c r="L199" i="1"/>
  <c r="B199" i="1"/>
  <c r="A199" i="1"/>
  <c r="J198" i="1"/>
  <c r="I198" i="1"/>
  <c r="H198" i="1"/>
  <c r="G198" i="1"/>
  <c r="F198" i="1"/>
  <c r="G137" i="1"/>
  <c r="H137" i="1"/>
  <c r="I137" i="1"/>
  <c r="J137" i="1"/>
  <c r="F137" i="1"/>
  <c r="F66" i="1"/>
  <c r="F48" i="1"/>
  <c r="G37" i="1"/>
  <c r="H37" i="1"/>
  <c r="I37" i="1"/>
  <c r="J37" i="1"/>
  <c r="F28" i="1"/>
  <c r="G20" i="1"/>
  <c r="H20" i="1"/>
  <c r="I20" i="1"/>
  <c r="J20" i="1"/>
  <c r="F20" i="1"/>
  <c r="H12" i="1"/>
  <c r="I12" i="1"/>
  <c r="J12" i="1"/>
  <c r="G12" i="1"/>
  <c r="F199" i="1" l="1"/>
  <c r="H214" i="1"/>
  <c r="J214" i="1"/>
  <c r="G234" i="1"/>
  <c r="I234" i="1"/>
  <c r="F252" i="1"/>
  <c r="H252" i="1"/>
  <c r="J252" i="1"/>
  <c r="G268" i="1"/>
  <c r="I268" i="1"/>
  <c r="F284" i="1"/>
  <c r="H284" i="1"/>
  <c r="J284" i="1"/>
  <c r="G301" i="1"/>
  <c r="I301" i="1"/>
  <c r="F317" i="1"/>
  <c r="H317" i="1"/>
  <c r="J317" i="1"/>
  <c r="G334" i="1"/>
  <c r="I334" i="1"/>
  <c r="F351" i="1"/>
  <c r="H351" i="1"/>
  <c r="J351" i="1"/>
  <c r="H199" i="1"/>
  <c r="J199" i="1"/>
  <c r="F214" i="1"/>
  <c r="F234" i="1"/>
  <c r="H234" i="1"/>
  <c r="J234" i="1"/>
  <c r="G252" i="1"/>
  <c r="I252" i="1"/>
  <c r="F268" i="1"/>
  <c r="H268" i="1"/>
  <c r="J268" i="1"/>
  <c r="G284" i="1"/>
  <c r="I284" i="1"/>
  <c r="F301" i="1"/>
  <c r="H301" i="1"/>
  <c r="J301" i="1"/>
  <c r="G317" i="1"/>
  <c r="I317" i="1"/>
  <c r="F334" i="1"/>
  <c r="H334" i="1"/>
  <c r="J334" i="1"/>
  <c r="G351" i="1"/>
  <c r="I351" i="1"/>
  <c r="G214" i="1"/>
  <c r="I214" i="1"/>
  <c r="I199" i="1"/>
  <c r="G199" i="1"/>
  <c r="G118" i="1"/>
  <c r="F101" i="1"/>
  <c r="F109" i="1"/>
  <c r="F92" i="1"/>
  <c r="F84" i="1"/>
  <c r="F128" i="1"/>
  <c r="F12" i="1"/>
  <c r="B183" i="1"/>
  <c r="A183" i="1"/>
  <c r="J182" i="1"/>
  <c r="I182" i="1"/>
  <c r="H182" i="1"/>
  <c r="G182" i="1"/>
  <c r="F182" i="1"/>
  <c r="B175" i="1"/>
  <c r="A175" i="1"/>
  <c r="L183" i="1"/>
  <c r="J174" i="1"/>
  <c r="J183" i="1" s="1"/>
  <c r="I174" i="1"/>
  <c r="I183" i="1" s="1"/>
  <c r="H174" i="1"/>
  <c r="H183" i="1" s="1"/>
  <c r="G174" i="1"/>
  <c r="G183" i="1" s="1"/>
  <c r="F174" i="1"/>
  <c r="F183" i="1" s="1"/>
  <c r="B166" i="1"/>
  <c r="A166" i="1"/>
  <c r="J165" i="1"/>
  <c r="I165" i="1"/>
  <c r="H165" i="1"/>
  <c r="G165" i="1"/>
  <c r="F165" i="1"/>
  <c r="B157" i="1"/>
  <c r="A157" i="1"/>
  <c r="L166" i="1"/>
  <c r="J156" i="1"/>
  <c r="J166" i="1" s="1"/>
  <c r="I156" i="1"/>
  <c r="I166" i="1" s="1"/>
  <c r="H156" i="1"/>
  <c r="H166" i="1" s="1"/>
  <c r="G156" i="1"/>
  <c r="G166" i="1" s="1"/>
  <c r="F156" i="1"/>
  <c r="F166" i="1" s="1"/>
  <c r="B148" i="1"/>
  <c r="A148" i="1"/>
  <c r="J147" i="1"/>
  <c r="I147" i="1"/>
  <c r="H147" i="1"/>
  <c r="G148" i="1"/>
  <c r="F147" i="1"/>
  <c r="F148" i="1" s="1"/>
  <c r="B138" i="1"/>
  <c r="A138" i="1"/>
  <c r="L148" i="1"/>
  <c r="J148" i="1"/>
  <c r="I148" i="1"/>
  <c r="H148" i="1"/>
  <c r="B129" i="1"/>
  <c r="A129" i="1"/>
  <c r="J128" i="1"/>
  <c r="I128" i="1"/>
  <c r="H128" i="1"/>
  <c r="G128" i="1"/>
  <c r="B119" i="1"/>
  <c r="A119" i="1"/>
  <c r="J118" i="1"/>
  <c r="I118" i="1"/>
  <c r="H118" i="1"/>
  <c r="F118" i="1"/>
  <c r="B110" i="1"/>
  <c r="A110" i="1"/>
  <c r="J109" i="1"/>
  <c r="I109" i="1"/>
  <c r="H109" i="1"/>
  <c r="G109" i="1"/>
  <c r="B102" i="1"/>
  <c r="A102" i="1"/>
  <c r="L110" i="1"/>
  <c r="J101" i="1"/>
  <c r="I101" i="1"/>
  <c r="H101" i="1"/>
  <c r="G101" i="1"/>
  <c r="B93" i="1"/>
  <c r="A93" i="1"/>
  <c r="J92" i="1"/>
  <c r="I92" i="1"/>
  <c r="H92" i="1"/>
  <c r="G92" i="1"/>
  <c r="B85" i="1"/>
  <c r="A85" i="1"/>
  <c r="L93" i="1"/>
  <c r="J84" i="1"/>
  <c r="I84" i="1"/>
  <c r="H84" i="1"/>
  <c r="G84" i="1"/>
  <c r="B77" i="1"/>
  <c r="A77" i="1"/>
  <c r="J76" i="1"/>
  <c r="I76" i="1"/>
  <c r="H76" i="1"/>
  <c r="G76" i="1"/>
  <c r="F76" i="1"/>
  <c r="B67" i="1"/>
  <c r="A67" i="1"/>
  <c r="L77" i="1"/>
  <c r="J66" i="1"/>
  <c r="J77" i="1" s="1"/>
  <c r="I66" i="1"/>
  <c r="I77" i="1" s="1"/>
  <c r="H66" i="1"/>
  <c r="H77" i="1" s="1"/>
  <c r="G66" i="1"/>
  <c r="G77" i="1" s="1"/>
  <c r="F77" i="1"/>
  <c r="B58" i="1"/>
  <c r="A58" i="1"/>
  <c r="J57" i="1"/>
  <c r="I57" i="1"/>
  <c r="H57" i="1"/>
  <c r="G57" i="1"/>
  <c r="F57" i="1"/>
  <c r="F58" i="1" s="1"/>
  <c r="B49" i="1"/>
  <c r="A49" i="1"/>
  <c r="L58" i="1"/>
  <c r="J48" i="1"/>
  <c r="J58" i="1" s="1"/>
  <c r="I48" i="1"/>
  <c r="I58" i="1" s="1"/>
  <c r="H48" i="1"/>
  <c r="H58" i="1" s="1"/>
  <c r="G48" i="1"/>
  <c r="G58" i="1" s="1"/>
  <c r="B38" i="1"/>
  <c r="A38" i="1"/>
  <c r="F37" i="1"/>
  <c r="B29" i="1"/>
  <c r="A29" i="1"/>
  <c r="L38" i="1"/>
  <c r="J28" i="1"/>
  <c r="J38" i="1" s="1"/>
  <c r="I28" i="1"/>
  <c r="I38" i="1" s="1"/>
  <c r="H28" i="1"/>
  <c r="H38" i="1" s="1"/>
  <c r="G28" i="1"/>
  <c r="G38" i="1" s="1"/>
  <c r="B21" i="1"/>
  <c r="A21" i="1"/>
  <c r="F93" i="1" l="1"/>
  <c r="H93" i="1"/>
  <c r="J93" i="1"/>
  <c r="G110" i="1"/>
  <c r="I110" i="1"/>
  <c r="G93" i="1"/>
  <c r="I93" i="1"/>
  <c r="H110" i="1"/>
  <c r="J110" i="1"/>
  <c r="F110" i="1"/>
  <c r="G21" i="1"/>
  <c r="I21" i="1"/>
  <c r="L21" i="1"/>
  <c r="G129" i="1"/>
  <c r="I129" i="1"/>
  <c r="L129" i="1"/>
  <c r="H21" i="1"/>
  <c r="J21" i="1"/>
  <c r="F38" i="1"/>
  <c r="H129" i="1"/>
  <c r="J129" i="1"/>
  <c r="F129" i="1"/>
  <c r="F21" i="1"/>
  <c r="H353" i="1" l="1"/>
  <c r="J353" i="1"/>
  <c r="F353" i="1"/>
  <c r="G353" i="1"/>
  <c r="I353" i="1"/>
  <c r="L353" i="1"/>
</calcChain>
</file>

<file path=xl/sharedStrings.xml><?xml version="1.0" encoding="utf-8"?>
<sst xmlns="http://schemas.openxmlformats.org/spreadsheetml/2006/main" count="657" uniqueCount="158">
  <si>
    <t>Школа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</si>
  <si>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</si>
  <si>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</si>
  <si>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</si>
  <si>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</si>
  <si>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</si>
  <si>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</si>
  <si>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</si>
  <si>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</si>
  <si>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</si>
  <si>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</si>
  <si>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</si>
  <si>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</si>
  <si>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</si>
  <si>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</si>
  <si>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</si>
  <si>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</si>
  <si>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</si>
  <si>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</si>
  <si>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</si>
  <si>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</si>
  <si>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</si>
  <si>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</si>
  <si>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</si>
  <si>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</si>
  <si>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</si>
  <si>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</si>
  <si>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</si>
  <si>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</si>
  <si>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</si>
  <si>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</si>
  <si>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</si>
  <si>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</si>
  <si>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</si>
  <si>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</si>
  <si>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</si>
  <si>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</si>
  <si>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Среднее значение за период:</t>
  </si>
  <si>
    <t>Масло сливочное порционно</t>
  </si>
  <si>
    <t>Омлет с сыром</t>
  </si>
  <si>
    <t xml:space="preserve">Фрукты свежие </t>
  </si>
  <si>
    <t>Кофейный напиток витаминизированный</t>
  </si>
  <si>
    <t>Батон витаминный с микронутриентами</t>
  </si>
  <si>
    <t>ТТК 245</t>
  </si>
  <si>
    <t>Суп с вермишелью и картофелем с мясом, зеленью</t>
  </si>
  <si>
    <t xml:space="preserve">Гуляш из говядины </t>
  </si>
  <si>
    <t>Каша гречневая рассыпчатая</t>
  </si>
  <si>
    <t>Компот из кураги</t>
  </si>
  <si>
    <t>Масло шоколадное</t>
  </si>
  <si>
    <t>Запеканка из творога со сгущенным молоком</t>
  </si>
  <si>
    <t>Какао с молоком</t>
  </si>
  <si>
    <t>Борщ "Нижегородский" мясной со сметаной, зеленью</t>
  </si>
  <si>
    <t>Ёжики "Аппетитные"</t>
  </si>
  <si>
    <t>Пюре картофельное</t>
  </si>
  <si>
    <t>ТТК 52</t>
  </si>
  <si>
    <t>ТТК 274</t>
  </si>
  <si>
    <t>Биточки домашние</t>
  </si>
  <si>
    <t>Рожки отварные</t>
  </si>
  <si>
    <t>Чай с сахаром</t>
  </si>
  <si>
    <t>Суп картофельный с горохом, мясом, зеленью</t>
  </si>
  <si>
    <t>Рис отварной</t>
  </si>
  <si>
    <t>Компот из яблок</t>
  </si>
  <si>
    <t>Бутерброд горячий с помидорами и сыром</t>
  </si>
  <si>
    <t>Каша молочная пшенная жидкая  с маслом</t>
  </si>
  <si>
    <t>ТТК 53</t>
  </si>
  <si>
    <t>Щи из свежей капусты с картофелем, мясом, зеленью</t>
  </si>
  <si>
    <t xml:space="preserve">Филе куриное панированное </t>
  </si>
  <si>
    <t>ТТК 242</t>
  </si>
  <si>
    <t xml:space="preserve">Котлеты из индейки </t>
  </si>
  <si>
    <t>Вермишель отварная</t>
  </si>
  <si>
    <t>ТТК 6</t>
  </si>
  <si>
    <t>Бульон с куриным филе, гренками, зеленью</t>
  </si>
  <si>
    <t xml:space="preserve">Жаркое по-домашнему </t>
  </si>
  <si>
    <t>Напиток из плодов шиповника</t>
  </si>
  <si>
    <t>177/2004</t>
  </si>
  <si>
    <t>ТТК 275</t>
  </si>
  <si>
    <t>Каша молочная гречневая жидкая с маслом</t>
  </si>
  <si>
    <t>Йогурт "Растишка"</t>
  </si>
  <si>
    <t>Борщ со свежей капустой и картофелем, мясом,  сметаной,  зеленью</t>
  </si>
  <si>
    <t xml:space="preserve">Плов из говядины </t>
  </si>
  <si>
    <t>Компот из груши</t>
  </si>
  <si>
    <t>Сыр порционно</t>
  </si>
  <si>
    <t xml:space="preserve">Жаркое с индейкой </t>
  </si>
  <si>
    <t>ТТК 12</t>
  </si>
  <si>
    <t>Каша молочная "Дружба" жидкая с маслом</t>
  </si>
  <si>
    <t>Пюре фруктовое</t>
  </si>
  <si>
    <t>ТТК 147</t>
  </si>
  <si>
    <t>Рассольник Ленинградский с перловой крупой, мясом, сметаной,  зеленью</t>
  </si>
  <si>
    <t>Макаронник с мясом с маслом</t>
  </si>
  <si>
    <t>101/2004</t>
  </si>
  <si>
    <t xml:space="preserve">Бифштекс домашний </t>
  </si>
  <si>
    <t>ТТК 477</t>
  </si>
  <si>
    <t>Суп молочный с вермишелью</t>
  </si>
  <si>
    <t>Вафли</t>
  </si>
  <si>
    <t>Напиток из облепихи</t>
  </si>
  <si>
    <t>ТТК 472</t>
  </si>
  <si>
    <t>хол.блюдо</t>
  </si>
  <si>
    <t>доп.гарнир</t>
  </si>
  <si>
    <t>Хлеб полезный с микронутриентами</t>
  </si>
  <si>
    <t>кисломол.продукция</t>
  </si>
  <si>
    <t>сладкое</t>
  </si>
  <si>
    <t xml:space="preserve">Кукуруза консервированная </t>
  </si>
  <si>
    <t>Чай с лимоном</t>
  </si>
  <si>
    <t xml:space="preserve">Плов из индейки </t>
  </si>
  <si>
    <t>Кисломолочный продукт "Биолакт"</t>
  </si>
  <si>
    <t>Капуста квашеная с маслом растительным, сахаром</t>
  </si>
  <si>
    <t>ТТК275</t>
  </si>
  <si>
    <t>Тефтели мясные в соусе</t>
  </si>
  <si>
    <t xml:space="preserve">Биточки "Школьные" </t>
  </si>
  <si>
    <t>ТТК 51</t>
  </si>
  <si>
    <t>фрукт</t>
  </si>
  <si>
    <t>Горошек зеленый консервированный</t>
  </si>
  <si>
    <t>Филе куриное панированное с маслом</t>
  </si>
  <si>
    <t>Пудинг "Лакомка" со сгущённым молоком</t>
  </si>
  <si>
    <t>ТТК 57</t>
  </si>
  <si>
    <t>Суп сырный с гренками, зеленью</t>
  </si>
  <si>
    <t xml:space="preserve">Напиток клюквенный </t>
  </si>
  <si>
    <t>ТТК 370</t>
  </si>
  <si>
    <t>700/2004</t>
  </si>
  <si>
    <t>Кукуруза консервированная</t>
  </si>
  <si>
    <t>Омлет натуральный</t>
  </si>
  <si>
    <t>Борщ "Сибирский" с мясом, со сметаной, зеленью</t>
  </si>
  <si>
    <t>111/2004</t>
  </si>
  <si>
    <t>Суп из овощей с мясом, сметаной, зеленью</t>
  </si>
  <si>
    <t>ТТК147</t>
  </si>
  <si>
    <t xml:space="preserve">Соте из индейки с овощами </t>
  </si>
  <si>
    <t>Компот из ягод</t>
  </si>
  <si>
    <t>ТТК 56</t>
  </si>
  <si>
    <t>ТТК 206</t>
  </si>
  <si>
    <t>Шницель "Нежный" с маслом</t>
  </si>
  <si>
    <t>ТТК 500</t>
  </si>
  <si>
    <t>Солянка домашняя со сметаной, зеленью</t>
  </si>
  <si>
    <t xml:space="preserve">Запеканка картофельная с мясом </t>
  </si>
  <si>
    <t>157/2004</t>
  </si>
  <si>
    <t>Бутерброд горячий с сыром</t>
  </si>
  <si>
    <t>Каша молочная рисовая жидкая с маслом</t>
  </si>
  <si>
    <t>10/2004</t>
  </si>
  <si>
    <t xml:space="preserve">Рагу из говядины </t>
  </si>
  <si>
    <t>ТТК 55</t>
  </si>
  <si>
    <t>Запеканка из творога с вареньем</t>
  </si>
  <si>
    <t xml:space="preserve">Сдоба "Аппетитная" с начинкой </t>
  </si>
  <si>
    <t>выпечка</t>
  </si>
  <si>
    <t>Кисель плодово-ягодный витаминизированный</t>
  </si>
  <si>
    <t>ТТК 243</t>
  </si>
  <si>
    <t xml:space="preserve">Индейка с булгуром </t>
  </si>
  <si>
    <t>кислом.продукция</t>
  </si>
  <si>
    <t>ТТК 552</t>
  </si>
  <si>
    <t>Биточки "Школьные" с маслом</t>
  </si>
  <si>
    <t>Овощи тушёные</t>
  </si>
  <si>
    <t>ТТК 54</t>
  </si>
  <si>
    <t>Котлета куриная с сыром</t>
  </si>
  <si>
    <t>ТТК 42</t>
  </si>
  <si>
    <t>Икра кабачковая</t>
  </si>
  <si>
    <t>Огурцы консервированные</t>
  </si>
  <si>
    <t xml:space="preserve">Фасоль консервированная </t>
  </si>
  <si>
    <t>МБОУ "Школа № 5"</t>
  </si>
  <si>
    <t>Директор</t>
  </si>
  <si>
    <t>Сенотрусова И.А.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</si>
</sst>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left"/>
    </xf>
    <xf numFmtId="0" fontId="2" fillId="0" borderId="3" xfId="0" applyFont="1" applyBorder="1"/>
    <xf numFmtId="0" fontId="2" fillId="0" borderId="4" xfId="0" applyFont="1" applyBorder="1"/>
    <xf numFmtId="0" fontId="2" fillId="0" borderId="4" xfId="0" applyFont="1" applyBorder="1" applyAlignment="1">
      <alignment horizontal="center"/>
    </xf>
    <xf numFmtId="164" fontId="6" fillId="0" borderId="0" xfId="0" applyNumberFormat="1" applyFont="1" applyAlignment="1">
      <alignment horizontal="center" vertical="top"/>
    </xf>
    <xf numFmtId="164" fontId="2" fillId="0" borderId="0" xfId="0" applyNumberFormat="1" applyFont="1"/>
    <xf numFmtId="164" fontId="2" fillId="0" borderId="4" xfId="0" applyNumberFormat="1" applyFont="1" applyBorder="1" applyAlignment="1">
      <alignment horizontal="center"/>
    </xf>
    <xf numFmtId="1" fontId="6" fillId="0" borderId="0" xfId="0" applyNumberFormat="1" applyFont="1" applyAlignment="1">
      <alignment horizontal="center" vertical="top"/>
    </xf>
    <xf numFmtId="1" fontId="2" fillId="0" borderId="0" xfId="0" applyNumberFormat="1" applyFont="1"/>
    <xf numFmtId="1" fontId="2" fillId="0" borderId="4" xfId="0" applyNumberFormat="1" applyFont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10" fillId="3" borderId="9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vertical="top" wrapText="1"/>
    </xf>
    <xf numFmtId="0" fontId="2" fillId="3" borderId="8" xfId="0" applyFont="1" applyFill="1" applyBorder="1" applyAlignment="1">
      <alignment horizontal="center" vertical="top" wrapText="1"/>
    </xf>
    <xf numFmtId="164" fontId="2" fillId="3" borderId="8" xfId="0" applyNumberFormat="1" applyFont="1" applyFill="1" applyBorder="1" applyAlignment="1">
      <alignment horizontal="center" vertical="top" wrapText="1"/>
    </xf>
    <xf numFmtId="1" fontId="2" fillId="3" borderId="8" xfId="0" applyNumberFormat="1" applyFont="1" applyFill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64" fontId="8" fillId="0" borderId="6" xfId="0" applyNumberFormat="1" applyFont="1" applyBorder="1" applyAlignment="1">
      <alignment horizontal="center" vertical="center" wrapText="1"/>
    </xf>
    <xf numFmtId="1" fontId="8" fillId="0" borderId="6" xfId="0" applyNumberFormat="1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/>
    </xf>
    <xf numFmtId="0" fontId="0" fillId="0" borderId="12" xfId="0" applyBorder="1"/>
    <xf numFmtId="0" fontId="2" fillId="2" borderId="12" xfId="0" applyFont="1" applyFill="1" applyBorder="1" applyAlignment="1" applyProtection="1">
      <alignment vertical="top" wrapText="1"/>
      <protection locked="0"/>
    </xf>
    <xf numFmtId="0" fontId="2" fillId="2" borderId="12" xfId="0" applyNumberFormat="1" applyFont="1" applyFill="1" applyBorder="1" applyAlignment="1" applyProtection="1">
      <alignment horizontal="center" vertical="top" wrapText="1"/>
      <protection locked="0"/>
    </xf>
    <xf numFmtId="164" fontId="2" fillId="2" borderId="12" xfId="0" applyNumberFormat="1" applyFont="1" applyFill="1" applyBorder="1" applyAlignment="1" applyProtection="1">
      <alignment horizontal="center" vertical="top" wrapText="1"/>
      <protection locked="0"/>
    </xf>
    <xf numFmtId="1" fontId="2" fillId="2" borderId="12" xfId="0" applyNumberFormat="1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9" fillId="0" borderId="12" xfId="0" applyFont="1" applyBorder="1" applyAlignment="1" applyProtection="1">
      <alignment horizontal="right"/>
      <protection locked="0"/>
    </xf>
    <xf numFmtId="0" fontId="2" fillId="0" borderId="12" xfId="0" applyFont="1" applyBorder="1" applyAlignment="1">
      <alignment vertical="top" wrapText="1"/>
    </xf>
    <xf numFmtId="0" fontId="2" fillId="0" borderId="12" xfId="0" applyFont="1" applyBorder="1" applyAlignment="1">
      <alignment horizontal="center" vertical="top" wrapText="1"/>
    </xf>
    <xf numFmtId="164" fontId="2" fillId="0" borderId="12" xfId="0" applyNumberFormat="1" applyFont="1" applyBorder="1" applyAlignment="1">
      <alignment horizontal="center" vertical="top" wrapText="1"/>
    </xf>
    <xf numFmtId="0" fontId="2" fillId="3" borderId="12" xfId="0" applyFont="1" applyFill="1" applyBorder="1" applyAlignment="1">
      <alignment horizontal="center"/>
    </xf>
    <xf numFmtId="0" fontId="2" fillId="3" borderId="12" xfId="0" applyFont="1" applyFill="1" applyBorder="1" applyAlignment="1">
      <alignment vertical="top" wrapText="1"/>
    </xf>
    <xf numFmtId="0" fontId="2" fillId="3" borderId="12" xfId="0" applyFont="1" applyFill="1" applyBorder="1" applyAlignment="1">
      <alignment horizontal="center" vertical="top" wrapText="1"/>
    </xf>
    <xf numFmtId="164" fontId="2" fillId="3" borderId="12" xfId="0" applyNumberFormat="1" applyFont="1" applyFill="1" applyBorder="1" applyAlignment="1">
      <alignment horizontal="center" vertical="top" wrapText="1"/>
    </xf>
    <xf numFmtId="1" fontId="2" fillId="3" borderId="12" xfId="0" applyNumberFormat="1" applyFont="1" applyFill="1" applyBorder="1" applyAlignment="1">
      <alignment horizontal="center" vertical="top" wrapText="1"/>
    </xf>
    <xf numFmtId="0" fontId="0" fillId="2" borderId="12" xfId="0" applyFill="1" applyBorder="1" applyProtection="1">
      <protection locked="0"/>
    </xf>
    <xf numFmtId="1" fontId="2" fillId="0" borderId="12" xfId="0" applyNumberFormat="1" applyFont="1" applyBorder="1" applyAlignment="1">
      <alignment horizontal="center" vertical="top" wrapText="1"/>
    </xf>
    <xf numFmtId="0" fontId="12" fillId="2" borderId="12" xfId="0" applyFont="1" applyFill="1" applyBorder="1" applyAlignment="1" applyProtection="1">
      <alignment horizontal="center" vertical="top" wrapText="1"/>
      <protection locked="0"/>
    </xf>
    <xf numFmtId="0" fontId="1" fillId="0" borderId="12" xfId="0" applyFont="1" applyBorder="1"/>
    <xf numFmtId="0" fontId="12" fillId="2" borderId="12" xfId="0" applyFont="1" applyFill="1" applyBorder="1" applyAlignment="1" applyProtection="1">
      <alignment vertical="top" wrapText="1"/>
      <protection locked="0"/>
    </xf>
    <xf numFmtId="0" fontId="0" fillId="0" borderId="12" xfId="0" applyBorder="1" applyAlignment="1">
      <alignment wrapText="1"/>
    </xf>
    <xf numFmtId="0" fontId="1" fillId="0" borderId="12" xfId="0" applyFont="1" applyBorder="1" applyAlignment="1">
      <alignment wrapText="1"/>
    </xf>
    <xf numFmtId="49" fontId="12" fillId="2" borderId="12" xfId="0" applyNumberFormat="1" applyFont="1" applyFill="1" applyBorder="1" applyAlignment="1" applyProtection="1">
      <alignment horizontal="center" vertical="top" wrapText="1"/>
      <protection locked="0"/>
    </xf>
    <xf numFmtId="0" fontId="13" fillId="0" borderId="0" xfId="0" applyFont="1"/>
    <xf numFmtId="0" fontId="14" fillId="0" borderId="6" xfId="0" applyFont="1" applyBorder="1" applyAlignment="1">
      <alignment horizontal="center" vertical="center" wrapText="1"/>
    </xf>
    <xf numFmtId="0" fontId="13" fillId="2" borderId="12" xfId="0" applyFont="1" applyFill="1" applyBorder="1" applyAlignment="1" applyProtection="1">
      <alignment horizontal="center" vertical="top" wrapText="1"/>
      <protection locked="0"/>
    </xf>
    <xf numFmtId="0" fontId="13" fillId="0" borderId="12" xfId="0" applyFont="1" applyBorder="1" applyAlignment="1">
      <alignment horizontal="center" vertical="top" wrapText="1"/>
    </xf>
    <xf numFmtId="0" fontId="13" fillId="3" borderId="12" xfId="0" applyFont="1" applyFill="1" applyBorder="1" applyAlignment="1">
      <alignment horizontal="center" vertical="top" wrapText="1"/>
    </xf>
    <xf numFmtId="0" fontId="13" fillId="3" borderId="8" xfId="0" applyFont="1" applyFill="1" applyBorder="1" applyAlignment="1">
      <alignment horizontal="center" vertical="top" wrapText="1"/>
    </xf>
    <xf numFmtId="0" fontId="13" fillId="0" borderId="4" xfId="0" applyFont="1" applyBorder="1" applyAlignment="1">
      <alignment horizontal="center"/>
    </xf>
    <xf numFmtId="0" fontId="10" fillId="3" borderId="12" xfId="0" applyFont="1" applyFill="1" applyBorder="1" applyAlignment="1">
      <alignment horizontal="center" vertical="center" wrapText="1"/>
    </xf>
    <xf numFmtId="0" fontId="11" fillId="3" borderId="12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5" fillId="2" borderId="12" xfId="0" applyFont="1" applyFill="1" applyBorder="1" applyAlignment="1" applyProtection="1">
      <alignment wrapText="1"/>
      <protection locked="0"/>
    </xf>
    <xf numFmtId="0" fontId="0" fillId="0" borderId="12" xfId="0" applyBorder="1" applyAlignment="1" applyProtection="1">
      <alignment wrapText="1"/>
      <protection locked="0"/>
    </xf>
    <xf numFmtId="0" fontId="15" fillId="2" borderId="12" xfId="0" applyFont="1" applyFill="1" applyBorder="1" applyAlignment="1" applyProtection="1">
      <alignment horizontal="left" wrapText="1"/>
      <protection locked="0"/>
    </xf>
    <xf numFmtId="1" fontId="15" fillId="2" borderId="2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53"/>
  <sheetViews>
    <sheetView tabSelected="1" workbookViewId="0">
      <pane xSplit="4" ySplit="5" topLeftCell="E6" activePane="bottomRight" state="frozen"/>
      <selection activeCell="O29" sqref="O29"/>
      <selection pane="topRight"/>
      <selection pane="bottomLeft"/>
      <selection pane="bottomRight" activeCell="Q339" sqref="Q339"/>
    </sheetView>
  </sheetViews>
  <sheetFormatPr defaultRowHeight="12.75" x14ac:dyDescent="0.2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4" customWidth="1"/>
    <col min="8" max="8" width="7.5703125" style="14" customWidth="1"/>
    <col min="9" max="9" width="6.85546875" style="14" customWidth="1"/>
    <col min="10" max="10" width="8.140625" style="17" customWidth="1"/>
    <col min="11" max="11" width="10" style="1" customWidth="1"/>
    <col min="12" max="12" width="9.140625" style="57"/>
    <col min="13" max="16384" width="9.140625" style="1"/>
  </cols>
  <sheetData>
    <row r="1" spans="1:12" ht="15" x14ac:dyDescent="0.25">
      <c r="A1" s="2" t="s">
        <v>0</v>
      </c>
      <c r="C1" s="67" t="s">
        <v>155</v>
      </c>
      <c r="D1" s="68"/>
      <c r="E1" s="68"/>
      <c r="F1" s="3" t="s">
        <v>1</v>
      </c>
      <c r="G1" s="14" t="s">
        <v>2</v>
      </c>
      <c r="H1" s="69" t="s">
        <v>156</v>
      </c>
      <c r="I1" s="69"/>
      <c r="J1" s="69"/>
      <c r="K1" s="69"/>
    </row>
    <row r="2" spans="1:12" ht="18" x14ac:dyDescent="0.2">
      <c r="A2" s="4" t="s">
        <v>3</v>
      </c>
      <c r="C2" s="1"/>
      <c r="G2" s="14" t="s">
        <v>4</v>
      </c>
      <c r="H2" s="69" t="s">
        <v>157</v>
      </c>
      <c r="I2" s="69"/>
      <c r="J2" s="69"/>
      <c r="K2" s="69"/>
    </row>
    <row r="3" spans="1:12" ht="17.25" customHeight="1" x14ac:dyDescent="0.2">
      <c r="A3" s="5" t="s">
        <v>5</v>
      </c>
      <c r="C3" s="1"/>
      <c r="D3" s="6"/>
      <c r="E3" s="7" t="s">
        <v>6</v>
      </c>
      <c r="G3" s="14" t="s">
        <v>7</v>
      </c>
      <c r="H3" s="70">
        <v>18</v>
      </c>
      <c r="I3" s="70">
        <v>10</v>
      </c>
      <c r="J3" s="8">
        <v>2023</v>
      </c>
      <c r="K3" s="9"/>
    </row>
    <row r="4" spans="1:12" ht="13.5" thickBot="1" x14ac:dyDescent="0.25">
      <c r="C4" s="1"/>
      <c r="D4" s="5"/>
      <c r="H4" s="13" t="s">
        <v>8</v>
      </c>
      <c r="I4" s="13" t="s">
        <v>9</v>
      </c>
      <c r="J4" s="16" t="s">
        <v>10</v>
      </c>
    </row>
    <row r="5" spans="1:12" ht="33.75" x14ac:dyDescent="0.2">
      <c r="A5" s="27" t="s">
        <v>11</v>
      </c>
      <c r="B5" s="28" t="s">
        <v>12</v>
      </c>
      <c r="C5" s="29" t="s">
        <v>13</v>
      </c>
      <c r="D5" s="29" t="s">
        <v>14</v>
      </c>
      <c r="E5" s="29" t="s">
        <v>15</v>
      </c>
      <c r="F5" s="29" t="s">
        <v>16</v>
      </c>
      <c r="G5" s="30" t="s">
        <v>17</v>
      </c>
      <c r="H5" s="30" t="s">
        <v>18</v>
      </c>
      <c r="I5" s="30" t="s">
        <v>19</v>
      </c>
      <c r="J5" s="31" t="s">
        <v>20</v>
      </c>
      <c r="K5" s="32" t="s">
        <v>21</v>
      </c>
      <c r="L5" s="58" t="s">
        <v>22</v>
      </c>
    </row>
    <row r="6" spans="1:12" ht="15" x14ac:dyDescent="0.25">
      <c r="A6" s="33">
        <v>1</v>
      </c>
      <c r="B6" s="33">
        <v>1</v>
      </c>
      <c r="C6" s="34" t="s">
        <v>23</v>
      </c>
      <c r="D6" s="34" t="s">
        <v>96</v>
      </c>
      <c r="E6" s="35" t="s">
        <v>38</v>
      </c>
      <c r="F6" s="36">
        <v>15</v>
      </c>
      <c r="G6" s="37">
        <v>0.15</v>
      </c>
      <c r="H6" s="37">
        <v>10.9</v>
      </c>
      <c r="I6" s="37">
        <v>0.21</v>
      </c>
      <c r="J6" s="38">
        <v>99.3</v>
      </c>
      <c r="K6" s="39"/>
      <c r="L6" s="59"/>
    </row>
    <row r="7" spans="1:12" ht="15" x14ac:dyDescent="0.25">
      <c r="A7" s="33"/>
      <c r="B7" s="33"/>
      <c r="C7" s="34"/>
      <c r="D7" s="34" t="s">
        <v>24</v>
      </c>
      <c r="E7" s="35" t="s">
        <v>39</v>
      </c>
      <c r="F7" s="36">
        <v>150</v>
      </c>
      <c r="G7" s="37">
        <v>18</v>
      </c>
      <c r="H7" s="37">
        <v>20.6</v>
      </c>
      <c r="I7" s="37">
        <v>3.3</v>
      </c>
      <c r="J7" s="38">
        <v>270</v>
      </c>
      <c r="K7" s="39">
        <v>211</v>
      </c>
      <c r="L7" s="59"/>
    </row>
    <row r="8" spans="1:12" ht="15" x14ac:dyDescent="0.25">
      <c r="A8" s="33"/>
      <c r="B8" s="33"/>
      <c r="C8" s="34"/>
      <c r="D8" s="34" t="s">
        <v>97</v>
      </c>
      <c r="E8" s="53" t="s">
        <v>111</v>
      </c>
      <c r="F8" s="36">
        <v>30</v>
      </c>
      <c r="G8" s="37">
        <v>0.9</v>
      </c>
      <c r="H8" s="37">
        <v>0.06</v>
      </c>
      <c r="I8" s="37">
        <v>1.9500000000000002</v>
      </c>
      <c r="J8" s="38">
        <v>12</v>
      </c>
      <c r="K8" s="39">
        <v>306</v>
      </c>
      <c r="L8" s="59"/>
    </row>
    <row r="9" spans="1:12" ht="15" x14ac:dyDescent="0.25">
      <c r="A9" s="33"/>
      <c r="B9" s="33"/>
      <c r="C9" s="34"/>
      <c r="D9" s="34" t="s">
        <v>25</v>
      </c>
      <c r="E9" s="35" t="s">
        <v>102</v>
      </c>
      <c r="F9" s="36">
        <v>207</v>
      </c>
      <c r="G9" s="37">
        <v>0.30000000000000004</v>
      </c>
      <c r="H9" s="37">
        <v>0.1</v>
      </c>
      <c r="I9" s="37">
        <v>10.3</v>
      </c>
      <c r="J9" s="38">
        <v>43</v>
      </c>
      <c r="K9" s="39">
        <v>377</v>
      </c>
      <c r="L9" s="59"/>
    </row>
    <row r="10" spans="1:12" ht="15" x14ac:dyDescent="0.25">
      <c r="A10" s="33"/>
      <c r="B10" s="33"/>
      <c r="C10" s="34"/>
      <c r="D10" s="34" t="s">
        <v>34</v>
      </c>
      <c r="E10" s="35" t="s">
        <v>42</v>
      </c>
      <c r="F10" s="36">
        <v>25</v>
      </c>
      <c r="G10" s="37">
        <v>2</v>
      </c>
      <c r="H10" s="37">
        <v>0.5</v>
      </c>
      <c r="I10" s="37">
        <v>14.3</v>
      </c>
      <c r="J10" s="38">
        <v>70</v>
      </c>
      <c r="K10" s="39"/>
      <c r="L10" s="59"/>
    </row>
    <row r="11" spans="1:12" ht="15" x14ac:dyDescent="0.25">
      <c r="A11" s="33"/>
      <c r="B11" s="33"/>
      <c r="C11" s="34"/>
      <c r="D11" s="52" t="s">
        <v>26</v>
      </c>
      <c r="E11" s="35" t="s">
        <v>40</v>
      </c>
      <c r="F11" s="36">
        <v>120</v>
      </c>
      <c r="G11" s="37">
        <v>1</v>
      </c>
      <c r="H11" s="37">
        <v>0.2</v>
      </c>
      <c r="I11" s="37">
        <v>9</v>
      </c>
      <c r="J11" s="38">
        <v>42</v>
      </c>
      <c r="K11" s="39">
        <v>338</v>
      </c>
      <c r="L11" s="59"/>
    </row>
    <row r="12" spans="1:12" ht="15" x14ac:dyDescent="0.25">
      <c r="A12" s="33"/>
      <c r="B12" s="33"/>
      <c r="C12" s="34"/>
      <c r="D12" s="40" t="s">
        <v>27</v>
      </c>
      <c r="E12" s="41"/>
      <c r="F12" s="42">
        <f>F6+F7+F11+F9+F10+F8</f>
        <v>547</v>
      </c>
      <c r="G12" s="43">
        <f>SUM(G6:G11)</f>
        <v>22.349999999999998</v>
      </c>
      <c r="H12" s="43">
        <f t="shared" ref="H12:J12" si="0">SUM(H6:H11)</f>
        <v>32.36</v>
      </c>
      <c r="I12" s="43">
        <f t="shared" si="0"/>
        <v>39.06</v>
      </c>
      <c r="J12" s="50">
        <f t="shared" si="0"/>
        <v>536.29999999999995</v>
      </c>
      <c r="K12" s="42"/>
      <c r="L12" s="60">
        <v>85.2</v>
      </c>
    </row>
    <row r="13" spans="1:12" ht="15" x14ac:dyDescent="0.25">
      <c r="A13" s="33">
        <f>A6</f>
        <v>1</v>
      </c>
      <c r="B13" s="33">
        <f>B6</f>
        <v>1</v>
      </c>
      <c r="C13" s="34" t="s">
        <v>28</v>
      </c>
      <c r="D13" s="34" t="s">
        <v>30</v>
      </c>
      <c r="E13" s="35" t="s">
        <v>44</v>
      </c>
      <c r="F13" s="36">
        <v>260</v>
      </c>
      <c r="G13" s="37">
        <v>4.8</v>
      </c>
      <c r="H13" s="37">
        <v>4</v>
      </c>
      <c r="I13" s="37">
        <v>14</v>
      </c>
      <c r="J13" s="38">
        <v>111</v>
      </c>
      <c r="K13" s="39">
        <v>112</v>
      </c>
      <c r="L13" s="59"/>
    </row>
    <row r="14" spans="1:12" ht="15" x14ac:dyDescent="0.25">
      <c r="A14" s="33"/>
      <c r="B14" s="33"/>
      <c r="C14" s="34"/>
      <c r="D14" s="34" t="s">
        <v>31</v>
      </c>
      <c r="E14" s="35" t="s">
        <v>45</v>
      </c>
      <c r="F14" s="36">
        <v>100</v>
      </c>
      <c r="G14" s="37">
        <v>10.7</v>
      </c>
      <c r="H14" s="37">
        <v>10.5</v>
      </c>
      <c r="I14" s="37">
        <v>3.2</v>
      </c>
      <c r="J14" s="38">
        <v>150</v>
      </c>
      <c r="K14" s="39">
        <v>260</v>
      </c>
      <c r="L14" s="59"/>
    </row>
    <row r="15" spans="1:12" ht="15" x14ac:dyDescent="0.25">
      <c r="A15" s="33"/>
      <c r="B15" s="33"/>
      <c r="C15" s="34"/>
      <c r="D15" s="34" t="s">
        <v>32</v>
      </c>
      <c r="E15" s="35" t="s">
        <v>46</v>
      </c>
      <c r="F15" s="36">
        <v>150</v>
      </c>
      <c r="G15" s="37">
        <v>8.5</v>
      </c>
      <c r="H15" s="37">
        <v>7.3</v>
      </c>
      <c r="I15" s="37">
        <v>36.6</v>
      </c>
      <c r="J15" s="38">
        <v>246</v>
      </c>
      <c r="K15" s="39">
        <v>302</v>
      </c>
      <c r="L15" s="59"/>
    </row>
    <row r="16" spans="1:12" ht="15" x14ac:dyDescent="0.25">
      <c r="A16" s="33"/>
      <c r="B16" s="33"/>
      <c r="C16" s="34"/>
      <c r="D16" s="34" t="s">
        <v>26</v>
      </c>
      <c r="E16" s="35" t="s">
        <v>40</v>
      </c>
      <c r="F16" s="36">
        <v>130</v>
      </c>
      <c r="G16" s="37">
        <v>0.5</v>
      </c>
      <c r="H16" s="37">
        <v>0.5</v>
      </c>
      <c r="I16" s="37">
        <v>12.7</v>
      </c>
      <c r="J16" s="38">
        <v>58</v>
      </c>
      <c r="K16" s="39">
        <v>338</v>
      </c>
      <c r="L16" s="59"/>
    </row>
    <row r="17" spans="1:12" ht="15" x14ac:dyDescent="0.25">
      <c r="A17" s="33"/>
      <c r="B17" s="33"/>
      <c r="C17" s="34"/>
      <c r="D17" s="34" t="s">
        <v>33</v>
      </c>
      <c r="E17" s="35" t="s">
        <v>47</v>
      </c>
      <c r="F17" s="36">
        <v>200</v>
      </c>
      <c r="G17" s="37">
        <v>1</v>
      </c>
      <c r="H17" s="37">
        <v>0</v>
      </c>
      <c r="I17" s="37">
        <v>13.2</v>
      </c>
      <c r="J17" s="38">
        <v>86</v>
      </c>
      <c r="K17" s="39">
        <v>348</v>
      </c>
      <c r="L17" s="59"/>
    </row>
    <row r="18" spans="1:12" ht="15" x14ac:dyDescent="0.25">
      <c r="A18" s="33"/>
      <c r="B18" s="33"/>
      <c r="C18" s="34"/>
      <c r="D18" s="34" t="s">
        <v>35</v>
      </c>
      <c r="E18" s="35" t="s">
        <v>98</v>
      </c>
      <c r="F18" s="36">
        <v>25</v>
      </c>
      <c r="G18" s="37">
        <v>1.8</v>
      </c>
      <c r="H18" s="37">
        <v>0.3</v>
      </c>
      <c r="I18" s="37">
        <v>10.8</v>
      </c>
      <c r="J18" s="38">
        <v>53</v>
      </c>
      <c r="K18" s="39"/>
      <c r="L18" s="59"/>
    </row>
    <row r="19" spans="1:12" ht="15" x14ac:dyDescent="0.25">
      <c r="A19" s="33"/>
      <c r="B19" s="33"/>
      <c r="C19" s="34"/>
      <c r="D19" s="34" t="s">
        <v>34</v>
      </c>
      <c r="E19" s="35" t="s">
        <v>42</v>
      </c>
      <c r="F19" s="36">
        <v>25</v>
      </c>
      <c r="G19" s="37">
        <v>2</v>
      </c>
      <c r="H19" s="37">
        <v>0.5</v>
      </c>
      <c r="I19" s="37">
        <v>14.3</v>
      </c>
      <c r="J19" s="38">
        <v>70</v>
      </c>
      <c r="K19" s="39"/>
      <c r="L19" s="59"/>
    </row>
    <row r="20" spans="1:12" ht="15" x14ac:dyDescent="0.25">
      <c r="A20" s="33"/>
      <c r="B20" s="33"/>
      <c r="C20" s="34"/>
      <c r="D20" s="40" t="s">
        <v>27</v>
      </c>
      <c r="E20" s="41"/>
      <c r="F20" s="42">
        <f>SUM(F13:F19)</f>
        <v>890</v>
      </c>
      <c r="G20" s="43">
        <f t="shared" ref="G20:J20" si="1">SUM(G13:G19)</f>
        <v>29.3</v>
      </c>
      <c r="H20" s="43">
        <f t="shared" si="1"/>
        <v>23.1</v>
      </c>
      <c r="I20" s="43">
        <f t="shared" si="1"/>
        <v>104.8</v>
      </c>
      <c r="J20" s="50">
        <f t="shared" si="1"/>
        <v>774</v>
      </c>
      <c r="K20" s="42"/>
      <c r="L20" s="60">
        <v>102.24</v>
      </c>
    </row>
    <row r="21" spans="1:12" ht="15" x14ac:dyDescent="0.2">
      <c r="A21" s="44">
        <f>A6</f>
        <v>1</v>
      </c>
      <c r="B21" s="44">
        <f>B6</f>
        <v>1</v>
      </c>
      <c r="C21" s="64" t="s">
        <v>36</v>
      </c>
      <c r="D21" s="65"/>
      <c r="E21" s="45"/>
      <c r="F21" s="46">
        <f>F12+F20</f>
        <v>1437</v>
      </c>
      <c r="G21" s="47">
        <f>G12+G20</f>
        <v>51.65</v>
      </c>
      <c r="H21" s="47">
        <f>H12+H20</f>
        <v>55.46</v>
      </c>
      <c r="I21" s="47">
        <f>I12+I20</f>
        <v>143.86000000000001</v>
      </c>
      <c r="J21" s="48">
        <f>J12+J20</f>
        <v>1310.3</v>
      </c>
      <c r="K21" s="46"/>
      <c r="L21" s="61">
        <f>L12+L20</f>
        <v>187.44</v>
      </c>
    </row>
    <row r="22" spans="1:12" ht="13.5" customHeight="1" x14ac:dyDescent="0.25">
      <c r="A22" s="33">
        <v>1</v>
      </c>
      <c r="B22" s="33">
        <v>2</v>
      </c>
      <c r="C22" s="34" t="s">
        <v>23</v>
      </c>
      <c r="D22" s="34" t="s">
        <v>96</v>
      </c>
      <c r="E22" s="35" t="s">
        <v>48</v>
      </c>
      <c r="F22" s="36">
        <v>10</v>
      </c>
      <c r="G22" s="37">
        <v>0.1</v>
      </c>
      <c r="H22" s="37">
        <v>6.2</v>
      </c>
      <c r="I22" s="37">
        <v>2.2000000000000002</v>
      </c>
      <c r="J22" s="38">
        <v>65</v>
      </c>
      <c r="K22" s="39">
        <v>14</v>
      </c>
      <c r="L22" s="59"/>
    </row>
    <row r="23" spans="1:12" ht="13.5" customHeight="1" x14ac:dyDescent="0.25">
      <c r="A23" s="33"/>
      <c r="B23" s="33"/>
      <c r="C23" s="34"/>
      <c r="D23" s="34" t="s">
        <v>24</v>
      </c>
      <c r="E23" s="35" t="s">
        <v>49</v>
      </c>
      <c r="F23" s="39">
        <v>180</v>
      </c>
      <c r="G23" s="37">
        <v>25.7</v>
      </c>
      <c r="H23" s="37">
        <v>20.100000000000001</v>
      </c>
      <c r="I23" s="37">
        <v>38.200000000000003</v>
      </c>
      <c r="J23" s="38">
        <v>437</v>
      </c>
      <c r="K23" s="39">
        <v>223</v>
      </c>
      <c r="L23" s="59"/>
    </row>
    <row r="24" spans="1:12" ht="13.5" customHeight="1" x14ac:dyDescent="0.25">
      <c r="A24" s="33"/>
      <c r="B24" s="33"/>
      <c r="C24" s="34"/>
      <c r="D24" s="34" t="s">
        <v>25</v>
      </c>
      <c r="E24" s="35" t="s">
        <v>50</v>
      </c>
      <c r="F24" s="36">
        <v>200</v>
      </c>
      <c r="G24" s="37">
        <v>3.9</v>
      </c>
      <c r="H24" s="37">
        <v>3.1</v>
      </c>
      <c r="I24" s="37">
        <v>21.1</v>
      </c>
      <c r="J24" s="38">
        <v>128</v>
      </c>
      <c r="K24" s="39">
        <v>382</v>
      </c>
      <c r="L24" s="59"/>
    </row>
    <row r="25" spans="1:12" ht="13.5" customHeight="1" x14ac:dyDescent="0.25">
      <c r="A25" s="33"/>
      <c r="B25" s="33"/>
      <c r="C25" s="34"/>
      <c r="D25" s="34" t="s">
        <v>34</v>
      </c>
      <c r="E25" s="35" t="s">
        <v>42</v>
      </c>
      <c r="F25" s="36">
        <v>25</v>
      </c>
      <c r="G25" s="37">
        <v>2</v>
      </c>
      <c r="H25" s="37">
        <v>0.5</v>
      </c>
      <c r="I25" s="37">
        <v>14.3</v>
      </c>
      <c r="J25" s="38">
        <v>70</v>
      </c>
      <c r="K25" s="39"/>
      <c r="L25" s="59"/>
    </row>
    <row r="26" spans="1:12" ht="15" x14ac:dyDescent="0.25">
      <c r="A26" s="33"/>
      <c r="B26" s="33"/>
      <c r="C26" s="34"/>
      <c r="D26" s="34" t="s">
        <v>26</v>
      </c>
      <c r="E26" s="35" t="s">
        <v>40</v>
      </c>
      <c r="F26" s="36">
        <v>130</v>
      </c>
      <c r="G26" s="37">
        <v>0.5</v>
      </c>
      <c r="H26" s="37">
        <v>0.5</v>
      </c>
      <c r="I26" s="37">
        <v>12.7</v>
      </c>
      <c r="J26" s="38">
        <v>58</v>
      </c>
      <c r="K26" s="39">
        <v>338</v>
      </c>
      <c r="L26" s="59"/>
    </row>
    <row r="27" spans="1:12" ht="15" x14ac:dyDescent="0.25">
      <c r="A27" s="33"/>
      <c r="B27" s="33"/>
      <c r="C27" s="34"/>
      <c r="D27" s="49"/>
      <c r="E27" s="35"/>
      <c r="F27" s="39"/>
      <c r="G27" s="37"/>
      <c r="H27" s="37"/>
      <c r="I27" s="37"/>
      <c r="J27" s="38"/>
      <c r="K27" s="39"/>
      <c r="L27" s="59"/>
    </row>
    <row r="28" spans="1:12" ht="15" x14ac:dyDescent="0.25">
      <c r="A28" s="33"/>
      <c r="B28" s="33"/>
      <c r="C28" s="34"/>
      <c r="D28" s="40" t="s">
        <v>27</v>
      </c>
      <c r="E28" s="41"/>
      <c r="F28" s="42">
        <f>SUM(F22:F27)</f>
        <v>545</v>
      </c>
      <c r="G28" s="43">
        <f>SUM(G22:G27)</f>
        <v>32.200000000000003</v>
      </c>
      <c r="H28" s="43">
        <f>SUM(H22:H27)</f>
        <v>30.400000000000002</v>
      </c>
      <c r="I28" s="43">
        <f>SUM(I22:I27)</f>
        <v>88.500000000000014</v>
      </c>
      <c r="J28" s="50">
        <f>SUM(J22:J27)</f>
        <v>758</v>
      </c>
      <c r="K28" s="42"/>
      <c r="L28" s="60">
        <v>85.2</v>
      </c>
    </row>
    <row r="29" spans="1:12" ht="15" x14ac:dyDescent="0.25">
      <c r="A29" s="33">
        <f>A22</f>
        <v>1</v>
      </c>
      <c r="B29" s="33">
        <f>B22</f>
        <v>2</v>
      </c>
      <c r="C29" s="34" t="s">
        <v>28</v>
      </c>
      <c r="D29" s="34" t="s">
        <v>30</v>
      </c>
      <c r="E29" s="35" t="s">
        <v>51</v>
      </c>
      <c r="F29" s="36">
        <v>260</v>
      </c>
      <c r="G29" s="37">
        <v>7.5</v>
      </c>
      <c r="H29" s="37">
        <v>5.3</v>
      </c>
      <c r="I29" s="37">
        <v>8.6</v>
      </c>
      <c r="J29" s="38">
        <v>112</v>
      </c>
      <c r="K29" s="39" t="s">
        <v>54</v>
      </c>
      <c r="L29" s="59"/>
    </row>
    <row r="30" spans="1:12" ht="15" x14ac:dyDescent="0.25">
      <c r="A30" s="33"/>
      <c r="B30" s="33"/>
      <c r="C30" s="34"/>
      <c r="D30" s="34" t="s">
        <v>31</v>
      </c>
      <c r="E30" s="35" t="s">
        <v>52</v>
      </c>
      <c r="F30" s="39">
        <v>150</v>
      </c>
      <c r="G30" s="37">
        <v>11.3</v>
      </c>
      <c r="H30" s="37">
        <v>11.8</v>
      </c>
      <c r="I30" s="37">
        <v>12.9</v>
      </c>
      <c r="J30" s="38">
        <v>202</v>
      </c>
      <c r="K30" s="39" t="s">
        <v>55</v>
      </c>
      <c r="L30" s="59"/>
    </row>
    <row r="31" spans="1:12" ht="15" x14ac:dyDescent="0.25">
      <c r="A31" s="33"/>
      <c r="B31" s="33"/>
      <c r="C31" s="34"/>
      <c r="D31" s="34" t="s">
        <v>32</v>
      </c>
      <c r="E31" s="35" t="s">
        <v>53</v>
      </c>
      <c r="F31" s="36">
        <v>150</v>
      </c>
      <c r="G31" s="37">
        <v>3.1</v>
      </c>
      <c r="H31" s="37">
        <v>5.2</v>
      </c>
      <c r="I31" s="37">
        <v>12.1</v>
      </c>
      <c r="J31" s="38">
        <v>108</v>
      </c>
      <c r="K31" s="39">
        <v>312</v>
      </c>
      <c r="L31" s="59"/>
    </row>
    <row r="32" spans="1:12" ht="15" x14ac:dyDescent="0.25">
      <c r="A32" s="33"/>
      <c r="B32" s="33"/>
      <c r="C32" s="34"/>
      <c r="D32" s="34" t="s">
        <v>97</v>
      </c>
      <c r="E32" s="53" t="s">
        <v>119</v>
      </c>
      <c r="F32" s="36">
        <v>30</v>
      </c>
      <c r="G32" s="37">
        <v>3.1</v>
      </c>
      <c r="H32" s="37">
        <v>1.5</v>
      </c>
      <c r="I32" s="37">
        <v>18</v>
      </c>
      <c r="J32" s="38">
        <v>98</v>
      </c>
      <c r="K32" s="39">
        <v>306</v>
      </c>
      <c r="L32" s="59"/>
    </row>
    <row r="33" spans="1:12" ht="15" x14ac:dyDescent="0.25">
      <c r="A33" s="33"/>
      <c r="B33" s="33"/>
      <c r="C33" s="34"/>
      <c r="D33" s="34" t="s">
        <v>33</v>
      </c>
      <c r="E33" s="35" t="s">
        <v>94</v>
      </c>
      <c r="F33" s="36">
        <v>200</v>
      </c>
      <c r="G33" s="37">
        <v>0</v>
      </c>
      <c r="H33" s="37">
        <v>0</v>
      </c>
      <c r="I33" s="37">
        <v>15</v>
      </c>
      <c r="J33" s="38">
        <v>60</v>
      </c>
      <c r="K33" s="51" t="s">
        <v>95</v>
      </c>
      <c r="L33" s="59"/>
    </row>
    <row r="34" spans="1:12" ht="15" x14ac:dyDescent="0.25">
      <c r="A34" s="33"/>
      <c r="B34" s="33"/>
      <c r="C34" s="34"/>
      <c r="D34" s="34" t="s">
        <v>34</v>
      </c>
      <c r="E34" s="35" t="s">
        <v>42</v>
      </c>
      <c r="F34" s="36">
        <v>25</v>
      </c>
      <c r="G34" s="37">
        <v>2</v>
      </c>
      <c r="H34" s="37">
        <v>0.5</v>
      </c>
      <c r="I34" s="37">
        <v>14.3</v>
      </c>
      <c r="J34" s="38">
        <v>70</v>
      </c>
      <c r="K34" s="39"/>
      <c r="L34" s="59"/>
    </row>
    <row r="35" spans="1:12" ht="15" x14ac:dyDescent="0.25">
      <c r="A35" s="33"/>
      <c r="B35" s="33"/>
      <c r="C35" s="34"/>
      <c r="D35" s="34" t="s">
        <v>35</v>
      </c>
      <c r="E35" s="35" t="s">
        <v>98</v>
      </c>
      <c r="F35" s="39">
        <v>25</v>
      </c>
      <c r="G35" s="37">
        <v>1.8</v>
      </c>
      <c r="H35" s="37">
        <v>0.3</v>
      </c>
      <c r="I35" s="37">
        <v>10.8</v>
      </c>
      <c r="J35" s="38">
        <v>53</v>
      </c>
      <c r="K35" s="39"/>
      <c r="L35" s="59"/>
    </row>
    <row r="36" spans="1:12" ht="15" x14ac:dyDescent="0.25">
      <c r="A36" s="33"/>
      <c r="B36" s="33"/>
      <c r="C36" s="34"/>
      <c r="D36" s="49"/>
      <c r="E36" s="35"/>
      <c r="F36" s="39"/>
      <c r="G36" s="37"/>
      <c r="H36" s="37"/>
      <c r="I36" s="37"/>
      <c r="J36" s="38"/>
      <c r="K36" s="39"/>
      <c r="L36" s="59"/>
    </row>
    <row r="37" spans="1:12" ht="15" x14ac:dyDescent="0.25">
      <c r="A37" s="33"/>
      <c r="B37" s="33"/>
      <c r="C37" s="34"/>
      <c r="D37" s="40" t="s">
        <v>27</v>
      </c>
      <c r="E37" s="41"/>
      <c r="F37" s="42">
        <f>SUM(F29:F36)</f>
        <v>840</v>
      </c>
      <c r="G37" s="43">
        <f t="shared" ref="G37:J37" si="2">SUM(G29:G36)</f>
        <v>28.800000000000004</v>
      </c>
      <c r="H37" s="43">
        <f t="shared" si="2"/>
        <v>24.6</v>
      </c>
      <c r="I37" s="43">
        <f t="shared" si="2"/>
        <v>91.699999999999989</v>
      </c>
      <c r="J37" s="50">
        <f t="shared" si="2"/>
        <v>703</v>
      </c>
      <c r="K37" s="42"/>
      <c r="L37" s="60">
        <v>102.24</v>
      </c>
    </row>
    <row r="38" spans="1:12" ht="15.75" customHeight="1" x14ac:dyDescent="0.2">
      <c r="A38" s="44">
        <f>A22</f>
        <v>1</v>
      </c>
      <c r="B38" s="44">
        <f>B22</f>
        <v>2</v>
      </c>
      <c r="C38" s="64" t="s">
        <v>36</v>
      </c>
      <c r="D38" s="65"/>
      <c r="E38" s="45"/>
      <c r="F38" s="46">
        <f>F28+F37</f>
        <v>1385</v>
      </c>
      <c r="G38" s="47">
        <f>G28+G37</f>
        <v>61.000000000000007</v>
      </c>
      <c r="H38" s="47">
        <f>H28+H37</f>
        <v>55</v>
      </c>
      <c r="I38" s="47">
        <f>I28+I37</f>
        <v>180.2</v>
      </c>
      <c r="J38" s="48">
        <f>J28+J37</f>
        <v>1461</v>
      </c>
      <c r="K38" s="46"/>
      <c r="L38" s="61">
        <f>L28+L37</f>
        <v>187.44</v>
      </c>
    </row>
    <row r="39" spans="1:12" ht="15" x14ac:dyDescent="0.25">
      <c r="A39" s="33">
        <v>1</v>
      </c>
      <c r="B39" s="33">
        <v>3</v>
      </c>
      <c r="C39" s="34" t="s">
        <v>23</v>
      </c>
      <c r="D39" s="34" t="s">
        <v>96</v>
      </c>
      <c r="E39" s="35" t="s">
        <v>38</v>
      </c>
      <c r="F39" s="36">
        <v>15</v>
      </c>
      <c r="G39" s="37">
        <v>0.15</v>
      </c>
      <c r="H39" s="37">
        <v>10.9</v>
      </c>
      <c r="I39" s="37">
        <v>0.21</v>
      </c>
      <c r="J39" s="38">
        <v>99.3</v>
      </c>
      <c r="K39" s="39"/>
      <c r="L39" s="59"/>
    </row>
    <row r="40" spans="1:12" ht="15" x14ac:dyDescent="0.25">
      <c r="A40" s="33"/>
      <c r="B40" s="33"/>
      <c r="C40" s="34"/>
      <c r="D40" s="34" t="s">
        <v>96</v>
      </c>
      <c r="E40" s="35" t="s">
        <v>81</v>
      </c>
      <c r="F40" s="36">
        <v>15</v>
      </c>
      <c r="G40" s="37">
        <v>3.5</v>
      </c>
      <c r="H40" s="37">
        <v>4.4000000000000004</v>
      </c>
      <c r="I40" s="37">
        <v>0</v>
      </c>
      <c r="J40" s="38">
        <v>53</v>
      </c>
      <c r="K40" s="39">
        <v>15</v>
      </c>
      <c r="L40" s="59"/>
    </row>
    <row r="41" spans="1:12" ht="15" x14ac:dyDescent="0.25">
      <c r="A41" s="33"/>
      <c r="B41" s="33"/>
      <c r="C41" s="34"/>
      <c r="D41" s="34" t="s">
        <v>24</v>
      </c>
      <c r="E41" s="35" t="s">
        <v>56</v>
      </c>
      <c r="F41" s="36">
        <v>100</v>
      </c>
      <c r="G41" s="37">
        <v>13.8</v>
      </c>
      <c r="H41" s="37">
        <v>11.3</v>
      </c>
      <c r="I41" s="37">
        <v>10.1</v>
      </c>
      <c r="J41" s="38">
        <v>198</v>
      </c>
      <c r="K41" s="39">
        <v>271</v>
      </c>
      <c r="L41" s="59"/>
    </row>
    <row r="42" spans="1:12" ht="15" x14ac:dyDescent="0.25">
      <c r="A42" s="33"/>
      <c r="B42" s="33"/>
      <c r="C42" s="34"/>
      <c r="D42" s="34" t="s">
        <v>32</v>
      </c>
      <c r="E42" s="35" t="s">
        <v>57</v>
      </c>
      <c r="F42" s="36">
        <v>150</v>
      </c>
      <c r="G42" s="37">
        <v>5.4</v>
      </c>
      <c r="H42" s="37">
        <v>4.9000000000000004</v>
      </c>
      <c r="I42" s="37">
        <v>27.9</v>
      </c>
      <c r="J42" s="38">
        <v>178</v>
      </c>
      <c r="K42" s="39">
        <v>309</v>
      </c>
      <c r="L42" s="59"/>
    </row>
    <row r="43" spans="1:12" ht="15" x14ac:dyDescent="0.25">
      <c r="A43" s="33"/>
      <c r="B43" s="33"/>
      <c r="C43" s="34"/>
      <c r="D43" s="34" t="s">
        <v>25</v>
      </c>
      <c r="E43" s="35" t="s">
        <v>102</v>
      </c>
      <c r="F43" s="36">
        <v>207</v>
      </c>
      <c r="G43" s="37">
        <v>0.30000000000000004</v>
      </c>
      <c r="H43" s="37">
        <v>0.1</v>
      </c>
      <c r="I43" s="37">
        <v>10.3</v>
      </c>
      <c r="J43" s="38">
        <v>43</v>
      </c>
      <c r="K43" s="39">
        <v>377</v>
      </c>
      <c r="L43" s="59"/>
    </row>
    <row r="44" spans="1:12" ht="15" x14ac:dyDescent="0.25">
      <c r="A44" s="33"/>
      <c r="B44" s="33"/>
      <c r="C44" s="34"/>
      <c r="D44" s="34" t="s">
        <v>34</v>
      </c>
      <c r="E44" s="35" t="s">
        <v>42</v>
      </c>
      <c r="F44" s="36">
        <v>25</v>
      </c>
      <c r="G44" s="37">
        <v>2</v>
      </c>
      <c r="H44" s="37">
        <v>0.5</v>
      </c>
      <c r="I44" s="37">
        <v>14.3</v>
      </c>
      <c r="J44" s="38">
        <v>70</v>
      </c>
      <c r="K44" s="39"/>
      <c r="L44" s="59"/>
    </row>
    <row r="45" spans="1:12" ht="15" x14ac:dyDescent="0.25">
      <c r="A45" s="33"/>
      <c r="B45" s="33"/>
      <c r="C45" s="34"/>
      <c r="D45" s="52" t="s">
        <v>26</v>
      </c>
      <c r="E45" s="35" t="s">
        <v>40</v>
      </c>
      <c r="F45" s="36">
        <v>120</v>
      </c>
      <c r="G45" s="37">
        <v>1</v>
      </c>
      <c r="H45" s="37">
        <v>0.2</v>
      </c>
      <c r="I45" s="37">
        <v>9</v>
      </c>
      <c r="J45" s="38">
        <v>42</v>
      </c>
      <c r="K45" s="39">
        <v>338</v>
      </c>
      <c r="L45" s="59"/>
    </row>
    <row r="46" spans="1:12" ht="15" x14ac:dyDescent="0.25">
      <c r="A46" s="33"/>
      <c r="B46" s="33"/>
      <c r="C46" s="34"/>
      <c r="D46" s="49"/>
      <c r="E46" s="35"/>
      <c r="F46" s="39"/>
      <c r="G46" s="37"/>
      <c r="H46" s="37"/>
      <c r="I46" s="37"/>
      <c r="J46" s="38"/>
      <c r="K46" s="39"/>
      <c r="L46" s="59"/>
    </row>
    <row r="47" spans="1:12" ht="15" x14ac:dyDescent="0.25">
      <c r="A47" s="33"/>
      <c r="B47" s="33"/>
      <c r="C47" s="34"/>
      <c r="D47" s="49"/>
      <c r="E47" s="35"/>
      <c r="F47" s="39"/>
      <c r="G47" s="37"/>
      <c r="H47" s="37"/>
      <c r="I47" s="37"/>
      <c r="J47" s="38"/>
      <c r="K47" s="39"/>
      <c r="L47" s="59"/>
    </row>
    <row r="48" spans="1:12" ht="15" x14ac:dyDescent="0.25">
      <c r="A48" s="33"/>
      <c r="B48" s="33"/>
      <c r="C48" s="34"/>
      <c r="D48" s="40" t="s">
        <v>27</v>
      </c>
      <c r="E48" s="41"/>
      <c r="F48" s="42">
        <f>SUM(F39:F47)</f>
        <v>632</v>
      </c>
      <c r="G48" s="43">
        <f>SUM(G39:G47)</f>
        <v>26.150000000000002</v>
      </c>
      <c r="H48" s="43">
        <f>SUM(H39:H47)</f>
        <v>32.300000000000004</v>
      </c>
      <c r="I48" s="43">
        <f>SUM(I39:I47)</f>
        <v>71.81</v>
      </c>
      <c r="J48" s="50">
        <f>SUM(J39:J47)</f>
        <v>683.3</v>
      </c>
      <c r="K48" s="42"/>
      <c r="L48" s="60">
        <v>85.2</v>
      </c>
    </row>
    <row r="49" spans="1:12" ht="15" x14ac:dyDescent="0.25">
      <c r="A49" s="33">
        <f>A39</f>
        <v>1</v>
      </c>
      <c r="B49" s="33">
        <f>B39</f>
        <v>3</v>
      </c>
      <c r="C49" s="34" t="s">
        <v>28</v>
      </c>
      <c r="D49" s="34" t="s">
        <v>30</v>
      </c>
      <c r="E49" s="35" t="s">
        <v>59</v>
      </c>
      <c r="F49" s="39">
        <v>260</v>
      </c>
      <c r="G49" s="37">
        <v>8.8000000000000007</v>
      </c>
      <c r="H49" s="37">
        <v>4.0999999999999996</v>
      </c>
      <c r="I49" s="37">
        <v>14.5</v>
      </c>
      <c r="J49" s="38">
        <v>127</v>
      </c>
      <c r="K49" s="39">
        <v>102</v>
      </c>
      <c r="L49" s="59"/>
    </row>
    <row r="50" spans="1:12" ht="15" x14ac:dyDescent="0.25">
      <c r="A50" s="33"/>
      <c r="B50" s="33"/>
      <c r="C50" s="34"/>
      <c r="D50" s="34" t="s">
        <v>31</v>
      </c>
      <c r="E50" s="35" t="s">
        <v>103</v>
      </c>
      <c r="F50" s="36">
        <v>200</v>
      </c>
      <c r="G50" s="37">
        <v>12</v>
      </c>
      <c r="H50" s="37">
        <v>19.600000000000001</v>
      </c>
      <c r="I50" s="37">
        <v>41.4</v>
      </c>
      <c r="J50" s="38">
        <v>390</v>
      </c>
      <c r="K50" s="39">
        <v>291</v>
      </c>
      <c r="L50" s="59"/>
    </row>
    <row r="51" spans="1:12" ht="15" x14ac:dyDescent="0.25">
      <c r="A51" s="33"/>
      <c r="B51" s="33"/>
      <c r="C51" s="34"/>
      <c r="D51" s="52" t="s">
        <v>100</v>
      </c>
      <c r="E51" s="35" t="s">
        <v>93</v>
      </c>
      <c r="F51" s="36">
        <v>30</v>
      </c>
      <c r="G51" s="37">
        <v>1.08</v>
      </c>
      <c r="H51" s="37">
        <v>9.4</v>
      </c>
      <c r="I51" s="37">
        <v>17.3</v>
      </c>
      <c r="J51" s="38">
        <v>158</v>
      </c>
      <c r="K51" s="39"/>
      <c r="L51" s="59"/>
    </row>
    <row r="52" spans="1:12" ht="15" x14ac:dyDescent="0.25">
      <c r="A52" s="33"/>
      <c r="B52" s="33"/>
      <c r="C52" s="34"/>
      <c r="D52" s="34" t="s">
        <v>33</v>
      </c>
      <c r="E52" s="35" t="s">
        <v>73</v>
      </c>
      <c r="F52" s="36">
        <v>200</v>
      </c>
      <c r="G52" s="37">
        <v>0.7</v>
      </c>
      <c r="H52" s="37">
        <v>0.3</v>
      </c>
      <c r="I52" s="37">
        <v>24.6</v>
      </c>
      <c r="J52" s="38">
        <v>104</v>
      </c>
      <c r="K52" s="39">
        <v>388</v>
      </c>
      <c r="L52" s="59"/>
    </row>
    <row r="53" spans="1:12" ht="15" x14ac:dyDescent="0.25">
      <c r="A53" s="33"/>
      <c r="B53" s="33"/>
      <c r="C53" s="34"/>
      <c r="D53" s="34" t="s">
        <v>34</v>
      </c>
      <c r="E53" s="35" t="s">
        <v>42</v>
      </c>
      <c r="F53" s="36">
        <v>25</v>
      </c>
      <c r="G53" s="37">
        <v>2</v>
      </c>
      <c r="H53" s="37">
        <v>0.5</v>
      </c>
      <c r="I53" s="37">
        <v>14.3</v>
      </c>
      <c r="J53" s="38">
        <v>70</v>
      </c>
      <c r="K53" s="39"/>
      <c r="L53" s="59"/>
    </row>
    <row r="54" spans="1:12" ht="15" x14ac:dyDescent="0.25">
      <c r="A54" s="33"/>
      <c r="B54" s="33"/>
      <c r="C54" s="34"/>
      <c r="D54" s="34" t="s">
        <v>35</v>
      </c>
      <c r="E54" s="35" t="s">
        <v>98</v>
      </c>
      <c r="F54" s="39">
        <v>25</v>
      </c>
      <c r="G54" s="37">
        <v>1.8</v>
      </c>
      <c r="H54" s="37">
        <v>0.3</v>
      </c>
      <c r="I54" s="37">
        <v>10.8</v>
      </c>
      <c r="J54" s="38">
        <v>53</v>
      </c>
      <c r="K54" s="39"/>
      <c r="L54" s="59"/>
    </row>
    <row r="55" spans="1:12" ht="15" x14ac:dyDescent="0.25">
      <c r="A55" s="33"/>
      <c r="B55" s="33"/>
      <c r="C55" s="34"/>
      <c r="D55" s="49"/>
      <c r="E55" s="35"/>
      <c r="F55" s="39"/>
      <c r="G55" s="37"/>
      <c r="H55" s="37"/>
      <c r="I55" s="37"/>
      <c r="J55" s="38"/>
      <c r="K55" s="39"/>
      <c r="L55" s="59"/>
    </row>
    <row r="56" spans="1:12" ht="15" x14ac:dyDescent="0.25">
      <c r="A56" s="33"/>
      <c r="B56" s="33"/>
      <c r="C56" s="34"/>
      <c r="D56" s="49"/>
      <c r="E56" s="35"/>
      <c r="F56" s="39"/>
      <c r="G56" s="37"/>
      <c r="H56" s="37"/>
      <c r="I56" s="37"/>
      <c r="J56" s="38"/>
      <c r="K56" s="39"/>
      <c r="L56" s="59"/>
    </row>
    <row r="57" spans="1:12" ht="15" x14ac:dyDescent="0.25">
      <c r="A57" s="33"/>
      <c r="B57" s="33"/>
      <c r="C57" s="34"/>
      <c r="D57" s="40" t="s">
        <v>27</v>
      </c>
      <c r="E57" s="41"/>
      <c r="F57" s="42">
        <f>SUM(F49:F56)</f>
        <v>740</v>
      </c>
      <c r="G57" s="43">
        <f>SUM(G49:G56)</f>
        <v>26.380000000000003</v>
      </c>
      <c r="H57" s="43">
        <f>SUM(H49:H56)</f>
        <v>34.199999999999996</v>
      </c>
      <c r="I57" s="43">
        <f>SUM(I49:I56)</f>
        <v>122.9</v>
      </c>
      <c r="J57" s="50">
        <f>SUM(J49:J56)</f>
        <v>902</v>
      </c>
      <c r="K57" s="42"/>
      <c r="L57" s="60">
        <v>102.24</v>
      </c>
    </row>
    <row r="58" spans="1:12" ht="15.75" customHeight="1" x14ac:dyDescent="0.2">
      <c r="A58" s="44">
        <f>A39</f>
        <v>1</v>
      </c>
      <c r="B58" s="44">
        <f>B39</f>
        <v>3</v>
      </c>
      <c r="C58" s="64" t="s">
        <v>36</v>
      </c>
      <c r="D58" s="65"/>
      <c r="E58" s="45"/>
      <c r="F58" s="46">
        <f>F48+F57</f>
        <v>1372</v>
      </c>
      <c r="G58" s="47">
        <f>G48+G57</f>
        <v>52.53</v>
      </c>
      <c r="H58" s="47">
        <f>H48+H57</f>
        <v>66.5</v>
      </c>
      <c r="I58" s="47">
        <f>I48+I57</f>
        <v>194.71</v>
      </c>
      <c r="J58" s="48">
        <f>J48+J57</f>
        <v>1585.3</v>
      </c>
      <c r="K58" s="46"/>
      <c r="L58" s="61">
        <f>L48+L57</f>
        <v>187.44</v>
      </c>
    </row>
    <row r="59" spans="1:12" ht="15" x14ac:dyDescent="0.25">
      <c r="A59" s="33">
        <v>1</v>
      </c>
      <c r="B59" s="33">
        <v>4</v>
      </c>
      <c r="C59" s="34" t="s">
        <v>23</v>
      </c>
      <c r="D59" s="34" t="s">
        <v>96</v>
      </c>
      <c r="E59" s="35" t="s">
        <v>62</v>
      </c>
      <c r="F59" s="36">
        <v>65</v>
      </c>
      <c r="G59" s="37">
        <v>7.8</v>
      </c>
      <c r="H59" s="37">
        <v>13</v>
      </c>
      <c r="I59" s="37">
        <v>12.2</v>
      </c>
      <c r="J59" s="38">
        <v>198</v>
      </c>
      <c r="K59" s="39" t="s">
        <v>64</v>
      </c>
      <c r="L59" s="59"/>
    </row>
    <row r="60" spans="1:12" ht="15" x14ac:dyDescent="0.25">
      <c r="A60" s="33"/>
      <c r="B60" s="33"/>
      <c r="C60" s="34"/>
      <c r="D60" s="34" t="s">
        <v>24</v>
      </c>
      <c r="E60" s="35" t="s">
        <v>76</v>
      </c>
      <c r="F60" s="36">
        <v>205</v>
      </c>
      <c r="G60" s="37">
        <v>9</v>
      </c>
      <c r="H60" s="37">
        <v>8.5</v>
      </c>
      <c r="I60" s="37">
        <v>35.299999999999997</v>
      </c>
      <c r="J60" s="38">
        <v>253</v>
      </c>
      <c r="K60" s="39">
        <v>183</v>
      </c>
      <c r="L60" s="59"/>
    </row>
    <row r="61" spans="1:12" ht="30" x14ac:dyDescent="0.25">
      <c r="A61" s="33"/>
      <c r="B61" s="33"/>
      <c r="C61" s="34"/>
      <c r="D61" s="54" t="s">
        <v>99</v>
      </c>
      <c r="E61" s="35" t="s">
        <v>104</v>
      </c>
      <c r="F61" s="36">
        <v>100</v>
      </c>
      <c r="G61" s="37">
        <v>2.8</v>
      </c>
      <c r="H61" s="37">
        <v>3.2</v>
      </c>
      <c r="I61" s="37">
        <v>8</v>
      </c>
      <c r="J61" s="38">
        <v>75</v>
      </c>
      <c r="K61" s="39"/>
      <c r="L61" s="59"/>
    </row>
    <row r="62" spans="1:12" ht="15" x14ac:dyDescent="0.25">
      <c r="A62" s="33"/>
      <c r="B62" s="33"/>
      <c r="C62" s="34"/>
      <c r="D62" s="34" t="s">
        <v>25</v>
      </c>
      <c r="E62" s="35" t="s">
        <v>50</v>
      </c>
      <c r="F62" s="36">
        <v>200</v>
      </c>
      <c r="G62" s="37">
        <v>3.9</v>
      </c>
      <c r="H62" s="37">
        <v>3.1</v>
      </c>
      <c r="I62" s="37">
        <v>21.1</v>
      </c>
      <c r="J62" s="38">
        <v>128</v>
      </c>
      <c r="K62" s="39">
        <v>382</v>
      </c>
      <c r="L62" s="59"/>
    </row>
    <row r="63" spans="1:12" ht="15" x14ac:dyDescent="0.25">
      <c r="A63" s="33"/>
      <c r="B63" s="33"/>
      <c r="C63" s="34"/>
      <c r="D63" s="34" t="s">
        <v>34</v>
      </c>
      <c r="E63" s="35" t="s">
        <v>42</v>
      </c>
      <c r="F63" s="36">
        <v>25</v>
      </c>
      <c r="G63" s="37">
        <v>2</v>
      </c>
      <c r="H63" s="37">
        <v>0.5</v>
      </c>
      <c r="I63" s="37">
        <v>14.3</v>
      </c>
      <c r="J63" s="38">
        <v>70</v>
      </c>
      <c r="K63" s="39"/>
      <c r="L63" s="59"/>
    </row>
    <row r="64" spans="1:12" ht="15" x14ac:dyDescent="0.25">
      <c r="A64" s="33"/>
      <c r="B64" s="33"/>
      <c r="C64" s="34"/>
      <c r="D64" s="49"/>
      <c r="E64" s="35"/>
      <c r="F64" s="39"/>
      <c r="G64" s="37"/>
      <c r="H64" s="37"/>
      <c r="I64" s="37"/>
      <c r="J64" s="38"/>
      <c r="K64" s="39"/>
      <c r="L64" s="59"/>
    </row>
    <row r="65" spans="1:12" ht="15" x14ac:dyDescent="0.25">
      <c r="A65" s="33"/>
      <c r="B65" s="33"/>
      <c r="C65" s="34"/>
      <c r="D65" s="49"/>
      <c r="E65" s="35"/>
      <c r="F65" s="39"/>
      <c r="G65" s="37"/>
      <c r="H65" s="37"/>
      <c r="I65" s="37"/>
      <c r="J65" s="38"/>
      <c r="K65" s="39"/>
      <c r="L65" s="59"/>
    </row>
    <row r="66" spans="1:12" ht="15" x14ac:dyDescent="0.25">
      <c r="A66" s="33"/>
      <c r="B66" s="33"/>
      <c r="C66" s="34"/>
      <c r="D66" s="40" t="s">
        <v>27</v>
      </c>
      <c r="E66" s="41"/>
      <c r="F66" s="42">
        <f>SUM(F59:F65)</f>
        <v>595</v>
      </c>
      <c r="G66" s="43">
        <f>SUM(G59:G65)</f>
        <v>25.5</v>
      </c>
      <c r="H66" s="43">
        <f>SUM(H59:H65)</f>
        <v>28.3</v>
      </c>
      <c r="I66" s="43">
        <f>SUM(I59:I65)</f>
        <v>90.899999999999991</v>
      </c>
      <c r="J66" s="50">
        <f>SUM(J59:J65)</f>
        <v>724</v>
      </c>
      <c r="K66" s="42"/>
      <c r="L66" s="60">
        <v>85.2</v>
      </c>
    </row>
    <row r="67" spans="1:12" ht="15" x14ac:dyDescent="0.25">
      <c r="A67" s="33">
        <f>A59</f>
        <v>1</v>
      </c>
      <c r="B67" s="33">
        <f>B59</f>
        <v>4</v>
      </c>
      <c r="C67" s="34" t="s">
        <v>28</v>
      </c>
      <c r="D67" s="34" t="s">
        <v>30</v>
      </c>
      <c r="E67" s="35" t="s">
        <v>65</v>
      </c>
      <c r="F67" s="39">
        <v>260</v>
      </c>
      <c r="G67" s="37">
        <v>4</v>
      </c>
      <c r="H67" s="37">
        <v>3.9</v>
      </c>
      <c r="I67" s="37">
        <v>6.9</v>
      </c>
      <c r="J67" s="38">
        <v>78</v>
      </c>
      <c r="K67" s="39">
        <v>88</v>
      </c>
      <c r="L67" s="59"/>
    </row>
    <row r="68" spans="1:12" ht="15" x14ac:dyDescent="0.25">
      <c r="A68" s="33"/>
      <c r="B68" s="33"/>
      <c r="C68" s="34"/>
      <c r="D68" s="34" t="s">
        <v>31</v>
      </c>
      <c r="E68" s="35" t="s">
        <v>66</v>
      </c>
      <c r="F68" s="36">
        <v>100</v>
      </c>
      <c r="G68" s="37">
        <v>24</v>
      </c>
      <c r="H68" s="37">
        <v>16.7</v>
      </c>
      <c r="I68" s="37">
        <v>12.4</v>
      </c>
      <c r="J68" s="38">
        <v>296</v>
      </c>
      <c r="K68" s="39" t="s">
        <v>67</v>
      </c>
      <c r="L68" s="59"/>
    </row>
    <row r="69" spans="1:12" ht="15" x14ac:dyDescent="0.25">
      <c r="A69" s="33"/>
      <c r="B69" s="33"/>
      <c r="C69" s="34"/>
      <c r="D69" s="34" t="s">
        <v>32</v>
      </c>
      <c r="E69" s="35" t="s">
        <v>53</v>
      </c>
      <c r="F69" s="36">
        <v>150</v>
      </c>
      <c r="G69" s="37">
        <v>3.1</v>
      </c>
      <c r="H69" s="37">
        <v>5.2</v>
      </c>
      <c r="I69" s="37">
        <v>12.1</v>
      </c>
      <c r="J69" s="38">
        <v>108</v>
      </c>
      <c r="K69" s="39">
        <v>312</v>
      </c>
      <c r="L69" s="59"/>
    </row>
    <row r="70" spans="1:12" ht="15" x14ac:dyDescent="0.25">
      <c r="A70" s="33"/>
      <c r="B70" s="33"/>
      <c r="C70" s="34"/>
      <c r="D70" s="34" t="s">
        <v>33</v>
      </c>
      <c r="E70" s="35" t="s">
        <v>61</v>
      </c>
      <c r="F70" s="36">
        <v>200</v>
      </c>
      <c r="G70" s="37">
        <v>0.2</v>
      </c>
      <c r="H70" s="37">
        <v>0.2</v>
      </c>
      <c r="I70" s="37">
        <v>13.9</v>
      </c>
      <c r="J70" s="38">
        <v>58</v>
      </c>
      <c r="K70" s="39">
        <v>342</v>
      </c>
      <c r="L70" s="59"/>
    </row>
    <row r="71" spans="1:12" ht="15" x14ac:dyDescent="0.25">
      <c r="A71" s="33"/>
      <c r="B71" s="33"/>
      <c r="C71" s="34"/>
      <c r="D71" s="34" t="s">
        <v>34</v>
      </c>
      <c r="E71" s="35" t="s">
        <v>42</v>
      </c>
      <c r="F71" s="36">
        <v>25</v>
      </c>
      <c r="G71" s="37">
        <v>2</v>
      </c>
      <c r="H71" s="37">
        <v>0.5</v>
      </c>
      <c r="I71" s="37">
        <v>14.3</v>
      </c>
      <c r="J71" s="38">
        <v>70</v>
      </c>
      <c r="K71" s="39"/>
      <c r="L71" s="59"/>
    </row>
    <row r="72" spans="1:12" ht="15" x14ac:dyDescent="0.25">
      <c r="A72" s="33"/>
      <c r="B72" s="33"/>
      <c r="C72" s="34"/>
      <c r="D72" s="34" t="s">
        <v>35</v>
      </c>
      <c r="E72" s="35" t="s">
        <v>98</v>
      </c>
      <c r="F72" s="39">
        <v>25</v>
      </c>
      <c r="G72" s="37">
        <v>1.8</v>
      </c>
      <c r="H72" s="37">
        <v>0.3</v>
      </c>
      <c r="I72" s="37">
        <v>10.8</v>
      </c>
      <c r="J72" s="38">
        <v>53</v>
      </c>
      <c r="K72" s="39"/>
      <c r="L72" s="59"/>
    </row>
    <row r="73" spans="1:12" ht="15" x14ac:dyDescent="0.25">
      <c r="A73" s="33"/>
      <c r="B73" s="33"/>
      <c r="C73" s="34"/>
      <c r="D73" s="49"/>
      <c r="E73" s="35"/>
      <c r="F73" s="39"/>
      <c r="G73" s="37"/>
      <c r="H73" s="37"/>
      <c r="I73" s="37"/>
      <c r="J73" s="38"/>
      <c r="K73" s="39"/>
      <c r="L73" s="59"/>
    </row>
    <row r="74" spans="1:12" ht="15" x14ac:dyDescent="0.25">
      <c r="A74" s="33"/>
      <c r="B74" s="33"/>
      <c r="C74" s="34"/>
      <c r="D74" s="49"/>
      <c r="E74" s="35"/>
      <c r="F74" s="39"/>
      <c r="G74" s="37"/>
      <c r="H74" s="37"/>
      <c r="I74" s="37"/>
      <c r="J74" s="38"/>
      <c r="K74" s="39"/>
      <c r="L74" s="59"/>
    </row>
    <row r="75" spans="1:12" ht="15" x14ac:dyDescent="0.25">
      <c r="A75" s="33"/>
      <c r="B75" s="33"/>
      <c r="C75" s="34"/>
      <c r="D75" s="49"/>
      <c r="E75" s="35"/>
      <c r="F75" s="39"/>
      <c r="G75" s="37"/>
      <c r="H75" s="37"/>
      <c r="I75" s="37"/>
      <c r="J75" s="38"/>
      <c r="K75" s="39"/>
      <c r="L75" s="59"/>
    </row>
    <row r="76" spans="1:12" ht="15" x14ac:dyDescent="0.25">
      <c r="A76" s="33"/>
      <c r="B76" s="33"/>
      <c r="C76" s="34"/>
      <c r="D76" s="40" t="s">
        <v>27</v>
      </c>
      <c r="E76" s="41"/>
      <c r="F76" s="42">
        <f>SUM(F67:F75)</f>
        <v>760</v>
      </c>
      <c r="G76" s="43">
        <f>SUM(G67:G75)</f>
        <v>35.099999999999994</v>
      </c>
      <c r="H76" s="43">
        <f>SUM(H67:H75)</f>
        <v>26.799999999999997</v>
      </c>
      <c r="I76" s="43">
        <f>SUM(I67:I75)</f>
        <v>70.399999999999991</v>
      </c>
      <c r="J76" s="50">
        <f>SUM(J67:J75)</f>
        <v>663</v>
      </c>
      <c r="K76" s="42"/>
      <c r="L76" s="60">
        <v>102.24</v>
      </c>
    </row>
    <row r="77" spans="1:12" ht="15.75" customHeight="1" x14ac:dyDescent="0.2">
      <c r="A77" s="44">
        <f>A59</f>
        <v>1</v>
      </c>
      <c r="B77" s="44">
        <f>B59</f>
        <v>4</v>
      </c>
      <c r="C77" s="64" t="s">
        <v>36</v>
      </c>
      <c r="D77" s="65"/>
      <c r="E77" s="45"/>
      <c r="F77" s="46">
        <f>F66+F76</f>
        <v>1355</v>
      </c>
      <c r="G77" s="47">
        <f>G66+G76</f>
        <v>60.599999999999994</v>
      </c>
      <c r="H77" s="47">
        <f>H66+H76</f>
        <v>55.099999999999994</v>
      </c>
      <c r="I77" s="47">
        <f>I66+I76</f>
        <v>161.29999999999998</v>
      </c>
      <c r="J77" s="48">
        <f>J66+J76</f>
        <v>1387</v>
      </c>
      <c r="K77" s="46"/>
      <c r="L77" s="61">
        <f>L66+L76</f>
        <v>187.44</v>
      </c>
    </row>
    <row r="78" spans="1:12" ht="15" x14ac:dyDescent="0.25">
      <c r="A78" s="33">
        <v>1</v>
      </c>
      <c r="B78" s="33">
        <v>5</v>
      </c>
      <c r="C78" s="34" t="s">
        <v>23</v>
      </c>
      <c r="D78" s="34" t="s">
        <v>96</v>
      </c>
      <c r="E78" s="35" t="s">
        <v>38</v>
      </c>
      <c r="F78" s="36">
        <v>15</v>
      </c>
      <c r="G78" s="37">
        <v>0.15</v>
      </c>
      <c r="H78" s="37">
        <v>10.9</v>
      </c>
      <c r="I78" s="37">
        <v>0.21</v>
      </c>
      <c r="J78" s="38">
        <v>99.3</v>
      </c>
      <c r="K78" s="39"/>
      <c r="L78" s="59"/>
    </row>
    <row r="79" spans="1:12" ht="15" x14ac:dyDescent="0.25">
      <c r="A79" s="33"/>
      <c r="B79" s="33"/>
      <c r="C79" s="34"/>
      <c r="D79" s="34" t="s">
        <v>24</v>
      </c>
      <c r="E79" s="35" t="s">
        <v>68</v>
      </c>
      <c r="F79" s="36">
        <v>90</v>
      </c>
      <c r="G79" s="37">
        <v>12.5</v>
      </c>
      <c r="H79" s="37">
        <v>8.3000000000000007</v>
      </c>
      <c r="I79" s="37">
        <v>3.9</v>
      </c>
      <c r="J79" s="38">
        <v>140</v>
      </c>
      <c r="K79" s="39" t="s">
        <v>70</v>
      </c>
      <c r="L79" s="59"/>
    </row>
    <row r="80" spans="1:12" ht="15" x14ac:dyDescent="0.25">
      <c r="A80" s="33"/>
      <c r="B80" s="33"/>
      <c r="C80" s="34"/>
      <c r="D80" s="34" t="s">
        <v>32</v>
      </c>
      <c r="E80" s="35" t="s">
        <v>69</v>
      </c>
      <c r="F80" s="36">
        <v>150</v>
      </c>
      <c r="G80" s="37">
        <v>5.4</v>
      </c>
      <c r="H80" s="37">
        <v>4.9000000000000004</v>
      </c>
      <c r="I80" s="37">
        <v>27.9</v>
      </c>
      <c r="J80" s="38">
        <v>178</v>
      </c>
      <c r="K80" s="39">
        <v>309</v>
      </c>
      <c r="L80" s="59"/>
    </row>
    <row r="81" spans="1:12" ht="15" x14ac:dyDescent="0.25">
      <c r="A81" s="33"/>
      <c r="B81" s="33"/>
      <c r="C81" s="34"/>
      <c r="D81" s="34" t="s">
        <v>25</v>
      </c>
      <c r="E81" s="35" t="s">
        <v>58</v>
      </c>
      <c r="F81" s="36">
        <v>200</v>
      </c>
      <c r="G81" s="37">
        <v>0.2</v>
      </c>
      <c r="H81" s="37">
        <v>0.1</v>
      </c>
      <c r="I81" s="37">
        <v>10.1</v>
      </c>
      <c r="J81" s="38">
        <v>41</v>
      </c>
      <c r="K81" s="39">
        <v>376</v>
      </c>
      <c r="L81" s="59"/>
    </row>
    <row r="82" spans="1:12" ht="15" x14ac:dyDescent="0.25">
      <c r="A82" s="33"/>
      <c r="B82" s="33"/>
      <c r="C82" s="34"/>
      <c r="D82" s="34" t="s">
        <v>34</v>
      </c>
      <c r="E82" s="35" t="s">
        <v>42</v>
      </c>
      <c r="F82" s="36">
        <v>25</v>
      </c>
      <c r="G82" s="37">
        <v>2</v>
      </c>
      <c r="H82" s="37">
        <v>0.5</v>
      </c>
      <c r="I82" s="37">
        <v>14.3</v>
      </c>
      <c r="J82" s="38">
        <v>70</v>
      </c>
      <c r="K82" s="39"/>
      <c r="L82" s="59"/>
    </row>
    <row r="83" spans="1:12" ht="15" x14ac:dyDescent="0.25">
      <c r="A83" s="33"/>
      <c r="B83" s="33"/>
      <c r="C83" s="34"/>
      <c r="D83" s="34" t="s">
        <v>26</v>
      </c>
      <c r="E83" s="35" t="s">
        <v>40</v>
      </c>
      <c r="F83" s="36">
        <v>130</v>
      </c>
      <c r="G83" s="37">
        <v>0.5</v>
      </c>
      <c r="H83" s="37">
        <v>0.5</v>
      </c>
      <c r="I83" s="37">
        <v>12.7</v>
      </c>
      <c r="J83" s="38">
        <v>58</v>
      </c>
      <c r="K83" s="39">
        <v>338</v>
      </c>
      <c r="L83" s="59"/>
    </row>
    <row r="84" spans="1:12" ht="15" x14ac:dyDescent="0.25">
      <c r="A84" s="33"/>
      <c r="B84" s="33"/>
      <c r="C84" s="34"/>
      <c r="D84" s="40" t="s">
        <v>27</v>
      </c>
      <c r="E84" s="41"/>
      <c r="F84" s="42">
        <f>SUM(F78:F83)</f>
        <v>610</v>
      </c>
      <c r="G84" s="43">
        <f>SUM(G78:G83)</f>
        <v>20.75</v>
      </c>
      <c r="H84" s="43">
        <f>SUM(H78:H83)</f>
        <v>25.200000000000003</v>
      </c>
      <c r="I84" s="43">
        <f>SUM(I78:I83)</f>
        <v>69.11</v>
      </c>
      <c r="J84" s="50">
        <f>SUM(J78:J83)</f>
        <v>586.29999999999995</v>
      </c>
      <c r="K84" s="42"/>
      <c r="L84" s="60">
        <v>85.2</v>
      </c>
    </row>
    <row r="85" spans="1:12" ht="15" x14ac:dyDescent="0.25">
      <c r="A85" s="33">
        <f>A78</f>
        <v>1</v>
      </c>
      <c r="B85" s="33">
        <f>B78</f>
        <v>5</v>
      </c>
      <c r="C85" s="34" t="s">
        <v>28</v>
      </c>
      <c r="D85" s="34" t="s">
        <v>30</v>
      </c>
      <c r="E85" s="35" t="s">
        <v>71</v>
      </c>
      <c r="F85" s="39">
        <v>295</v>
      </c>
      <c r="G85" s="37">
        <v>11</v>
      </c>
      <c r="H85" s="37">
        <v>0.9</v>
      </c>
      <c r="I85" s="37">
        <v>13.7</v>
      </c>
      <c r="J85" s="38">
        <v>107</v>
      </c>
      <c r="K85" s="39" t="s">
        <v>74</v>
      </c>
      <c r="L85" s="59"/>
    </row>
    <row r="86" spans="1:12" ht="15" x14ac:dyDescent="0.25">
      <c r="A86" s="33"/>
      <c r="B86" s="33"/>
      <c r="C86" s="34"/>
      <c r="D86" s="34" t="s">
        <v>31</v>
      </c>
      <c r="E86" s="35" t="s">
        <v>72</v>
      </c>
      <c r="F86" s="36">
        <v>200</v>
      </c>
      <c r="G86" s="37">
        <v>13.3</v>
      </c>
      <c r="H86" s="37">
        <v>9.4</v>
      </c>
      <c r="I86" s="37">
        <v>19.2</v>
      </c>
      <c r="J86" s="38">
        <v>215</v>
      </c>
      <c r="K86" s="39">
        <v>259</v>
      </c>
      <c r="L86" s="59"/>
    </row>
    <row r="87" spans="1:12" ht="15" x14ac:dyDescent="0.25">
      <c r="A87" s="33"/>
      <c r="B87" s="33"/>
      <c r="C87" s="34"/>
      <c r="D87" s="34" t="s">
        <v>97</v>
      </c>
      <c r="E87" s="53" t="s">
        <v>105</v>
      </c>
      <c r="F87" s="36">
        <v>50</v>
      </c>
      <c r="G87" s="37">
        <v>0.8</v>
      </c>
      <c r="H87" s="37">
        <v>2.6</v>
      </c>
      <c r="I87" s="37">
        <v>6</v>
      </c>
      <c r="J87" s="38">
        <v>50</v>
      </c>
      <c r="K87" s="51" t="s">
        <v>106</v>
      </c>
      <c r="L87" s="59"/>
    </row>
    <row r="88" spans="1:12" ht="15" x14ac:dyDescent="0.25">
      <c r="A88" s="33"/>
      <c r="B88" s="33"/>
      <c r="C88" s="34"/>
      <c r="D88" s="34" t="s">
        <v>33</v>
      </c>
      <c r="E88" s="35" t="s">
        <v>47</v>
      </c>
      <c r="F88" s="36">
        <v>200</v>
      </c>
      <c r="G88" s="37">
        <v>1</v>
      </c>
      <c r="H88" s="37">
        <v>0</v>
      </c>
      <c r="I88" s="37">
        <v>13.2</v>
      </c>
      <c r="J88" s="38">
        <v>86</v>
      </c>
      <c r="K88" s="39">
        <v>348</v>
      </c>
      <c r="L88" s="59"/>
    </row>
    <row r="89" spans="1:12" ht="15" x14ac:dyDescent="0.25">
      <c r="A89" s="33"/>
      <c r="B89" s="33"/>
      <c r="C89" s="34"/>
      <c r="D89" s="34" t="s">
        <v>34</v>
      </c>
      <c r="E89" s="35" t="s">
        <v>42</v>
      </c>
      <c r="F89" s="36">
        <v>25</v>
      </c>
      <c r="G89" s="37">
        <v>2</v>
      </c>
      <c r="H89" s="37">
        <v>0.5</v>
      </c>
      <c r="I89" s="37">
        <v>14.3</v>
      </c>
      <c r="J89" s="38">
        <v>70</v>
      </c>
      <c r="K89" s="39"/>
      <c r="L89" s="59"/>
    </row>
    <row r="90" spans="1:12" ht="12.75" customHeight="1" x14ac:dyDescent="0.25">
      <c r="A90" s="33"/>
      <c r="B90" s="33"/>
      <c r="C90" s="34"/>
      <c r="D90" s="34" t="s">
        <v>35</v>
      </c>
      <c r="E90" s="35" t="s">
        <v>98</v>
      </c>
      <c r="F90" s="39">
        <v>25</v>
      </c>
      <c r="G90" s="37">
        <v>1.8</v>
      </c>
      <c r="H90" s="37">
        <v>0.3</v>
      </c>
      <c r="I90" s="37">
        <v>10.8</v>
      </c>
      <c r="J90" s="38">
        <v>53</v>
      </c>
      <c r="K90" s="39"/>
      <c r="L90" s="59"/>
    </row>
    <row r="91" spans="1:12" ht="15" x14ac:dyDescent="0.25">
      <c r="A91" s="33"/>
      <c r="B91" s="33"/>
      <c r="C91" s="34"/>
      <c r="D91" s="49"/>
      <c r="E91" s="35"/>
      <c r="F91" s="39"/>
      <c r="G91" s="37"/>
      <c r="H91" s="37"/>
      <c r="I91" s="37"/>
      <c r="J91" s="38"/>
      <c r="K91" s="39"/>
      <c r="L91" s="59"/>
    </row>
    <row r="92" spans="1:12" ht="15" x14ac:dyDescent="0.25">
      <c r="A92" s="33"/>
      <c r="B92" s="33"/>
      <c r="C92" s="34"/>
      <c r="D92" s="40" t="s">
        <v>27</v>
      </c>
      <c r="E92" s="41"/>
      <c r="F92" s="42">
        <f>SUM(F85:F91)</f>
        <v>795</v>
      </c>
      <c r="G92" s="43">
        <f>SUM(G85:G91)</f>
        <v>29.900000000000002</v>
      </c>
      <c r="H92" s="43">
        <f>SUM(H85:H91)</f>
        <v>13.700000000000001</v>
      </c>
      <c r="I92" s="43">
        <f>SUM(I85:I91)</f>
        <v>77.199999999999989</v>
      </c>
      <c r="J92" s="50">
        <f>SUM(J85:J91)</f>
        <v>581</v>
      </c>
      <c r="K92" s="42"/>
      <c r="L92" s="60">
        <v>102.24</v>
      </c>
    </row>
    <row r="93" spans="1:12" ht="15.75" customHeight="1" x14ac:dyDescent="0.2">
      <c r="A93" s="44">
        <f>A78</f>
        <v>1</v>
      </c>
      <c r="B93" s="44">
        <f>B78</f>
        <v>5</v>
      </c>
      <c r="C93" s="64" t="s">
        <v>36</v>
      </c>
      <c r="D93" s="65"/>
      <c r="E93" s="45"/>
      <c r="F93" s="46">
        <f>F84+F92</f>
        <v>1405</v>
      </c>
      <c r="G93" s="47">
        <f>G84+G92</f>
        <v>50.650000000000006</v>
      </c>
      <c r="H93" s="47">
        <f>H84+H92</f>
        <v>38.900000000000006</v>
      </c>
      <c r="I93" s="47">
        <f>I84+I92</f>
        <v>146.31</v>
      </c>
      <c r="J93" s="48">
        <f>J84+J92</f>
        <v>1167.3</v>
      </c>
      <c r="K93" s="46"/>
      <c r="L93" s="61">
        <f>L84+L92</f>
        <v>187.44</v>
      </c>
    </row>
    <row r="94" spans="1:12" ht="15" x14ac:dyDescent="0.25">
      <c r="A94" s="33">
        <v>2</v>
      </c>
      <c r="B94" s="33">
        <v>1</v>
      </c>
      <c r="C94" s="34" t="s">
        <v>23</v>
      </c>
      <c r="D94" s="34" t="s">
        <v>96</v>
      </c>
      <c r="E94" s="35" t="s">
        <v>38</v>
      </c>
      <c r="F94" s="36">
        <v>15</v>
      </c>
      <c r="G94" s="37">
        <v>0.15</v>
      </c>
      <c r="H94" s="37">
        <v>10.9</v>
      </c>
      <c r="I94" s="37">
        <v>0.21</v>
      </c>
      <c r="J94" s="38">
        <v>99.3</v>
      </c>
      <c r="K94" s="39"/>
      <c r="L94" s="59"/>
    </row>
    <row r="95" spans="1:12" ht="15" x14ac:dyDescent="0.25">
      <c r="A95" s="33"/>
      <c r="B95" s="33"/>
      <c r="C95" s="34"/>
      <c r="D95" s="34" t="s">
        <v>96</v>
      </c>
      <c r="E95" s="35" t="s">
        <v>81</v>
      </c>
      <c r="F95" s="36">
        <v>20</v>
      </c>
      <c r="G95" s="37">
        <v>4.5999999999999996</v>
      </c>
      <c r="H95" s="37">
        <v>5.8</v>
      </c>
      <c r="I95" s="37">
        <v>0</v>
      </c>
      <c r="J95" s="38">
        <v>71</v>
      </c>
      <c r="K95" s="39">
        <v>15</v>
      </c>
      <c r="L95" s="59"/>
    </row>
    <row r="96" spans="1:12" ht="15" x14ac:dyDescent="0.25">
      <c r="A96" s="33"/>
      <c r="B96" s="33"/>
      <c r="C96" s="34"/>
      <c r="D96" s="34" t="s">
        <v>24</v>
      </c>
      <c r="E96" s="35" t="s">
        <v>63</v>
      </c>
      <c r="F96" s="39">
        <v>205</v>
      </c>
      <c r="G96" s="37">
        <v>6.4</v>
      </c>
      <c r="H96" s="37">
        <v>7.6</v>
      </c>
      <c r="I96" s="37">
        <v>28.3</v>
      </c>
      <c r="J96" s="38">
        <v>207</v>
      </c>
      <c r="K96" s="39">
        <v>182</v>
      </c>
      <c r="L96" s="59"/>
    </row>
    <row r="97" spans="1:12" ht="30" x14ac:dyDescent="0.25">
      <c r="A97" s="33"/>
      <c r="B97" s="33"/>
      <c r="C97" s="34"/>
      <c r="D97" s="54" t="s">
        <v>99</v>
      </c>
      <c r="E97" s="35" t="s">
        <v>77</v>
      </c>
      <c r="F97" s="36">
        <v>110</v>
      </c>
      <c r="G97" s="37">
        <v>4.2</v>
      </c>
      <c r="H97" s="37">
        <v>3.3</v>
      </c>
      <c r="I97" s="37">
        <v>12.3</v>
      </c>
      <c r="J97" s="38">
        <v>96</v>
      </c>
      <c r="K97" s="39"/>
      <c r="L97" s="59"/>
    </row>
    <row r="98" spans="1:12" ht="15" x14ac:dyDescent="0.25">
      <c r="A98" s="33"/>
      <c r="B98" s="33"/>
      <c r="C98" s="34"/>
      <c r="D98" s="34" t="s">
        <v>25</v>
      </c>
      <c r="E98" s="35" t="s">
        <v>50</v>
      </c>
      <c r="F98" s="36">
        <v>200</v>
      </c>
      <c r="G98" s="37">
        <v>3.9</v>
      </c>
      <c r="H98" s="37">
        <v>3.1</v>
      </c>
      <c r="I98" s="37">
        <v>21.1</v>
      </c>
      <c r="J98" s="38">
        <v>128</v>
      </c>
      <c r="K98" s="39">
        <v>382</v>
      </c>
      <c r="L98" s="59"/>
    </row>
    <row r="99" spans="1:12" ht="15" x14ac:dyDescent="0.25">
      <c r="A99" s="33"/>
      <c r="B99" s="33"/>
      <c r="C99" s="34"/>
      <c r="D99" s="34" t="s">
        <v>34</v>
      </c>
      <c r="E99" s="35" t="s">
        <v>42</v>
      </c>
      <c r="F99" s="36">
        <v>25</v>
      </c>
      <c r="G99" s="37">
        <v>2</v>
      </c>
      <c r="H99" s="37">
        <v>0.5</v>
      </c>
      <c r="I99" s="37">
        <v>14.3</v>
      </c>
      <c r="J99" s="38">
        <v>70</v>
      </c>
      <c r="K99" s="39"/>
      <c r="L99" s="59"/>
    </row>
    <row r="100" spans="1:12" ht="15" x14ac:dyDescent="0.25">
      <c r="A100" s="33"/>
      <c r="B100" s="33"/>
      <c r="C100" s="34"/>
      <c r="D100" s="49"/>
      <c r="E100" s="35"/>
      <c r="F100" s="39"/>
      <c r="G100" s="37"/>
      <c r="H100" s="37"/>
      <c r="I100" s="37"/>
      <c r="J100" s="38"/>
      <c r="K100" s="39"/>
      <c r="L100" s="59"/>
    </row>
    <row r="101" spans="1:12" ht="15" x14ac:dyDescent="0.25">
      <c r="A101" s="33"/>
      <c r="B101" s="33"/>
      <c r="C101" s="34"/>
      <c r="D101" s="40" t="s">
        <v>27</v>
      </c>
      <c r="E101" s="41"/>
      <c r="F101" s="42">
        <f>SUM(F94:F100)</f>
        <v>575</v>
      </c>
      <c r="G101" s="43">
        <f>SUM(G94:G100)</f>
        <v>21.25</v>
      </c>
      <c r="H101" s="43">
        <f>SUM(H94:H100)</f>
        <v>31.2</v>
      </c>
      <c r="I101" s="43">
        <f>SUM(I94:I100)</f>
        <v>76.210000000000008</v>
      </c>
      <c r="J101" s="50">
        <f>SUM(J94:J100)</f>
        <v>671.3</v>
      </c>
      <c r="K101" s="42"/>
      <c r="L101" s="60">
        <v>85.2</v>
      </c>
    </row>
    <row r="102" spans="1:12" ht="25.5" x14ac:dyDescent="0.25">
      <c r="A102" s="33">
        <f>A94</f>
        <v>2</v>
      </c>
      <c r="B102" s="33">
        <f>B94</f>
        <v>1</v>
      </c>
      <c r="C102" s="34" t="s">
        <v>28</v>
      </c>
      <c r="D102" s="34" t="s">
        <v>30</v>
      </c>
      <c r="E102" s="35" t="s">
        <v>78</v>
      </c>
      <c r="F102" s="39">
        <v>270</v>
      </c>
      <c r="G102" s="37">
        <v>4.2</v>
      </c>
      <c r="H102" s="37">
        <v>5.2</v>
      </c>
      <c r="I102" s="37">
        <v>9.3000000000000007</v>
      </c>
      <c r="J102" s="38">
        <v>101</v>
      </c>
      <c r="K102" s="39">
        <v>82</v>
      </c>
      <c r="L102" s="59"/>
    </row>
    <row r="103" spans="1:12" ht="15" x14ac:dyDescent="0.25">
      <c r="A103" s="33"/>
      <c r="B103" s="33"/>
      <c r="C103" s="34"/>
      <c r="D103" s="34" t="s">
        <v>31</v>
      </c>
      <c r="E103" s="35" t="s">
        <v>79</v>
      </c>
      <c r="F103" s="36">
        <v>200</v>
      </c>
      <c r="G103" s="37">
        <v>14</v>
      </c>
      <c r="H103" s="37">
        <v>13.7</v>
      </c>
      <c r="I103" s="37">
        <v>35.6</v>
      </c>
      <c r="J103" s="38">
        <v>322</v>
      </c>
      <c r="K103" s="39">
        <v>265</v>
      </c>
      <c r="L103" s="59"/>
    </row>
    <row r="104" spans="1:12" ht="15" x14ac:dyDescent="0.25">
      <c r="A104" s="33"/>
      <c r="B104" s="33"/>
      <c r="C104" s="34"/>
      <c r="D104" s="34" t="s">
        <v>33</v>
      </c>
      <c r="E104" s="35" t="s">
        <v>80</v>
      </c>
      <c r="F104" s="36">
        <v>200</v>
      </c>
      <c r="G104" s="37">
        <v>0.2</v>
      </c>
      <c r="H104" s="37">
        <v>0.1</v>
      </c>
      <c r="I104" s="37">
        <v>14</v>
      </c>
      <c r="J104" s="38">
        <v>58</v>
      </c>
      <c r="K104" s="39">
        <v>342</v>
      </c>
      <c r="L104" s="59"/>
    </row>
    <row r="105" spans="1:12" ht="15" x14ac:dyDescent="0.25">
      <c r="A105" s="33"/>
      <c r="B105" s="33"/>
      <c r="C105" s="34"/>
      <c r="D105" s="34" t="s">
        <v>34</v>
      </c>
      <c r="E105" s="35" t="s">
        <v>42</v>
      </c>
      <c r="F105" s="36">
        <v>25</v>
      </c>
      <c r="G105" s="37">
        <v>2</v>
      </c>
      <c r="H105" s="37">
        <v>0.5</v>
      </c>
      <c r="I105" s="37">
        <v>14.3</v>
      </c>
      <c r="J105" s="38">
        <v>70</v>
      </c>
      <c r="K105" s="39"/>
      <c r="L105" s="59"/>
    </row>
    <row r="106" spans="1:12" ht="15" x14ac:dyDescent="0.25">
      <c r="A106" s="33"/>
      <c r="B106" s="33"/>
      <c r="C106" s="34"/>
      <c r="D106" s="34" t="s">
        <v>35</v>
      </c>
      <c r="E106" s="35" t="s">
        <v>98</v>
      </c>
      <c r="F106" s="39">
        <v>25</v>
      </c>
      <c r="G106" s="37">
        <v>1.8</v>
      </c>
      <c r="H106" s="37">
        <v>0.3</v>
      </c>
      <c r="I106" s="37">
        <v>10.8</v>
      </c>
      <c r="J106" s="38">
        <v>53</v>
      </c>
      <c r="K106" s="39"/>
      <c r="L106" s="59"/>
    </row>
    <row r="107" spans="1:12" ht="15" x14ac:dyDescent="0.25">
      <c r="A107" s="33"/>
      <c r="B107" s="33"/>
      <c r="C107" s="34"/>
      <c r="D107" s="34" t="s">
        <v>26</v>
      </c>
      <c r="E107" s="35" t="s">
        <v>40</v>
      </c>
      <c r="F107" s="36">
        <v>130</v>
      </c>
      <c r="G107" s="37">
        <v>0.5</v>
      </c>
      <c r="H107" s="37">
        <v>0.5</v>
      </c>
      <c r="I107" s="37">
        <v>12.7</v>
      </c>
      <c r="J107" s="38">
        <v>58</v>
      </c>
      <c r="K107" s="39">
        <v>338</v>
      </c>
      <c r="L107" s="59"/>
    </row>
    <row r="108" spans="1:12" ht="15" x14ac:dyDescent="0.25">
      <c r="A108" s="33"/>
      <c r="B108" s="33"/>
      <c r="C108" s="34"/>
      <c r="D108" s="49"/>
      <c r="E108" s="35"/>
      <c r="F108" s="39"/>
      <c r="G108" s="37"/>
      <c r="H108" s="37"/>
      <c r="I108" s="37"/>
      <c r="J108" s="38"/>
      <c r="K108" s="39"/>
      <c r="L108" s="59"/>
    </row>
    <row r="109" spans="1:12" ht="15" x14ac:dyDescent="0.25">
      <c r="A109" s="33"/>
      <c r="B109" s="33"/>
      <c r="C109" s="34"/>
      <c r="D109" s="40" t="s">
        <v>27</v>
      </c>
      <c r="E109" s="41"/>
      <c r="F109" s="42">
        <f>SUM(F102:F108)</f>
        <v>850</v>
      </c>
      <c r="G109" s="43">
        <f>SUM(G102:G108)</f>
        <v>22.7</v>
      </c>
      <c r="H109" s="43">
        <f>SUM(H102:H108)</f>
        <v>20.3</v>
      </c>
      <c r="I109" s="43">
        <f>SUM(I102:I108)</f>
        <v>96.7</v>
      </c>
      <c r="J109" s="50">
        <f>SUM(J102:J108)</f>
        <v>662</v>
      </c>
      <c r="K109" s="42"/>
      <c r="L109" s="60">
        <v>102.24</v>
      </c>
    </row>
    <row r="110" spans="1:12" ht="15" x14ac:dyDescent="0.2">
      <c r="A110" s="44">
        <f>A94</f>
        <v>2</v>
      </c>
      <c r="B110" s="44">
        <f>B94</f>
        <v>1</v>
      </c>
      <c r="C110" s="64" t="s">
        <v>36</v>
      </c>
      <c r="D110" s="65"/>
      <c r="E110" s="45"/>
      <c r="F110" s="46">
        <f>F101+F109</f>
        <v>1425</v>
      </c>
      <c r="G110" s="47">
        <f>G101+G109</f>
        <v>43.95</v>
      </c>
      <c r="H110" s="47">
        <f>H101+H109</f>
        <v>51.5</v>
      </c>
      <c r="I110" s="47">
        <f>I101+I109</f>
        <v>172.91000000000003</v>
      </c>
      <c r="J110" s="48">
        <f>J101+J109</f>
        <v>1333.3</v>
      </c>
      <c r="K110" s="46"/>
      <c r="L110" s="61">
        <f>L101+L109</f>
        <v>187.44</v>
      </c>
    </row>
    <row r="111" spans="1:12" ht="15" x14ac:dyDescent="0.25">
      <c r="A111" s="33">
        <v>2</v>
      </c>
      <c r="B111" s="33">
        <v>2</v>
      </c>
      <c r="C111" s="34" t="s">
        <v>23</v>
      </c>
      <c r="D111" s="34" t="s">
        <v>96</v>
      </c>
      <c r="E111" s="35" t="s">
        <v>38</v>
      </c>
      <c r="F111" s="36">
        <v>15</v>
      </c>
      <c r="G111" s="37">
        <v>0.15</v>
      </c>
      <c r="H111" s="37">
        <v>10.9</v>
      </c>
      <c r="I111" s="37">
        <v>0.21</v>
      </c>
      <c r="J111" s="38">
        <v>99.3</v>
      </c>
      <c r="K111" s="39"/>
      <c r="L111" s="59"/>
    </row>
    <row r="112" spans="1:12" ht="15" x14ac:dyDescent="0.25">
      <c r="A112" s="33"/>
      <c r="B112" s="33"/>
      <c r="C112" s="34"/>
      <c r="D112" s="34" t="s">
        <v>96</v>
      </c>
      <c r="E112" s="35" t="s">
        <v>81</v>
      </c>
      <c r="F112" s="36">
        <v>20</v>
      </c>
      <c r="G112" s="37">
        <v>4.5999999999999996</v>
      </c>
      <c r="H112" s="37">
        <v>5.8</v>
      </c>
      <c r="I112" s="37">
        <v>0</v>
      </c>
      <c r="J112" s="38">
        <v>71</v>
      </c>
      <c r="K112" s="39">
        <v>15</v>
      </c>
      <c r="L112" s="59"/>
    </row>
    <row r="113" spans="1:12" ht="15" x14ac:dyDescent="0.25">
      <c r="A113" s="33"/>
      <c r="B113" s="33"/>
      <c r="C113" s="34"/>
      <c r="D113" s="34" t="s">
        <v>24</v>
      </c>
      <c r="E113" s="35" t="s">
        <v>49</v>
      </c>
      <c r="F113" s="39">
        <v>180</v>
      </c>
      <c r="G113" s="37">
        <v>25.7</v>
      </c>
      <c r="H113" s="37">
        <v>20.100000000000001</v>
      </c>
      <c r="I113" s="37">
        <v>38.200000000000003</v>
      </c>
      <c r="J113" s="38">
        <v>437</v>
      </c>
      <c r="K113" s="39">
        <v>223</v>
      </c>
      <c r="L113" s="59"/>
    </row>
    <row r="114" spans="1:12" ht="15" x14ac:dyDescent="0.25">
      <c r="A114" s="33"/>
      <c r="B114" s="33"/>
      <c r="C114" s="34"/>
      <c r="D114" s="34" t="s">
        <v>25</v>
      </c>
      <c r="E114" s="35" t="s">
        <v>41</v>
      </c>
      <c r="F114" s="36">
        <v>200</v>
      </c>
      <c r="G114" s="37">
        <v>2.2999999999999998</v>
      </c>
      <c r="H114" s="37">
        <v>1.4</v>
      </c>
      <c r="I114" s="37">
        <v>22</v>
      </c>
      <c r="J114" s="38">
        <v>110</v>
      </c>
      <c r="K114" s="51" t="s">
        <v>43</v>
      </c>
      <c r="L114" s="59"/>
    </row>
    <row r="115" spans="1:12" ht="15" x14ac:dyDescent="0.25">
      <c r="A115" s="33"/>
      <c r="B115" s="33"/>
      <c r="C115" s="34"/>
      <c r="D115" s="34" t="s">
        <v>34</v>
      </c>
      <c r="E115" s="35" t="s">
        <v>42</v>
      </c>
      <c r="F115" s="36">
        <v>25</v>
      </c>
      <c r="G115" s="37">
        <v>2</v>
      </c>
      <c r="H115" s="37">
        <v>0.5</v>
      </c>
      <c r="I115" s="37">
        <v>14.3</v>
      </c>
      <c r="J115" s="38">
        <v>70</v>
      </c>
      <c r="K115" s="39"/>
      <c r="L115" s="59"/>
    </row>
    <row r="116" spans="1:12" ht="15" x14ac:dyDescent="0.25">
      <c r="A116" s="33"/>
      <c r="B116" s="33"/>
      <c r="C116" s="34"/>
      <c r="D116" s="49"/>
      <c r="E116" s="35"/>
      <c r="F116" s="39"/>
      <c r="G116" s="37"/>
      <c r="H116" s="37"/>
      <c r="I116" s="37"/>
      <c r="J116" s="38"/>
      <c r="K116" s="39"/>
      <c r="L116" s="59"/>
    </row>
    <row r="117" spans="1:12" ht="15" x14ac:dyDescent="0.25">
      <c r="A117" s="33"/>
      <c r="B117" s="33"/>
      <c r="C117" s="34"/>
      <c r="D117" s="49"/>
      <c r="E117" s="35"/>
      <c r="F117" s="39"/>
      <c r="G117" s="37"/>
      <c r="H117" s="37"/>
      <c r="I117" s="37"/>
      <c r="J117" s="38"/>
      <c r="K117" s="39"/>
      <c r="L117" s="59"/>
    </row>
    <row r="118" spans="1:12" ht="15" x14ac:dyDescent="0.25">
      <c r="A118" s="33"/>
      <c r="B118" s="33"/>
      <c r="C118" s="34"/>
      <c r="D118" s="40" t="s">
        <v>27</v>
      </c>
      <c r="E118" s="41"/>
      <c r="F118" s="42">
        <f>SUM(F111:F117)</f>
        <v>440</v>
      </c>
      <c r="G118" s="43">
        <f>SUM(G111:G117)</f>
        <v>34.75</v>
      </c>
      <c r="H118" s="43">
        <f t="shared" ref="H118:J118" si="3">SUM(H111:H117)</f>
        <v>38.699999999999996</v>
      </c>
      <c r="I118" s="43">
        <f t="shared" si="3"/>
        <v>74.710000000000008</v>
      </c>
      <c r="J118" s="50">
        <f t="shared" si="3"/>
        <v>787.3</v>
      </c>
      <c r="K118" s="42"/>
      <c r="L118" s="60">
        <v>85.2</v>
      </c>
    </row>
    <row r="119" spans="1:12" ht="15" x14ac:dyDescent="0.25">
      <c r="A119" s="33">
        <f>A111</f>
        <v>2</v>
      </c>
      <c r="B119" s="33">
        <f>B111</f>
        <v>2</v>
      </c>
      <c r="C119" s="34" t="s">
        <v>28</v>
      </c>
      <c r="D119" s="34" t="s">
        <v>30</v>
      </c>
      <c r="E119" s="35" t="s">
        <v>59</v>
      </c>
      <c r="F119" s="36">
        <v>260</v>
      </c>
      <c r="G119" s="37">
        <v>8.8000000000000007</v>
      </c>
      <c r="H119" s="37">
        <v>4.0999999999999996</v>
      </c>
      <c r="I119" s="37">
        <v>14.5</v>
      </c>
      <c r="J119" s="38">
        <v>127</v>
      </c>
      <c r="K119" s="39">
        <v>102</v>
      </c>
      <c r="L119" s="59"/>
    </row>
    <row r="120" spans="1:12" ht="15" x14ac:dyDescent="0.25">
      <c r="A120" s="33"/>
      <c r="B120" s="33"/>
      <c r="C120" s="34"/>
      <c r="D120" s="34" t="s">
        <v>31</v>
      </c>
      <c r="E120" s="35" t="s">
        <v>107</v>
      </c>
      <c r="F120" s="36">
        <v>150</v>
      </c>
      <c r="G120" s="37">
        <v>13.8</v>
      </c>
      <c r="H120" s="37">
        <v>16.600000000000001</v>
      </c>
      <c r="I120" s="37">
        <v>15</v>
      </c>
      <c r="J120" s="38">
        <v>264</v>
      </c>
      <c r="K120" s="39">
        <v>278</v>
      </c>
      <c r="L120" s="59"/>
    </row>
    <row r="121" spans="1:12" ht="15" x14ac:dyDescent="0.25">
      <c r="A121" s="33"/>
      <c r="B121" s="33"/>
      <c r="C121" s="34"/>
      <c r="D121" s="34" t="s">
        <v>32</v>
      </c>
      <c r="E121" s="35" t="s">
        <v>57</v>
      </c>
      <c r="F121" s="36">
        <v>150</v>
      </c>
      <c r="G121" s="37">
        <v>5.4</v>
      </c>
      <c r="H121" s="37">
        <v>4.9000000000000004</v>
      </c>
      <c r="I121" s="37">
        <v>27.9</v>
      </c>
      <c r="J121" s="38">
        <v>178</v>
      </c>
      <c r="K121" s="39">
        <v>309</v>
      </c>
      <c r="L121" s="59"/>
    </row>
    <row r="122" spans="1:12" ht="15" x14ac:dyDescent="0.25">
      <c r="A122" s="33"/>
      <c r="B122" s="33"/>
      <c r="C122" s="34"/>
      <c r="D122" s="34" t="s">
        <v>97</v>
      </c>
      <c r="E122" s="35" t="s">
        <v>101</v>
      </c>
      <c r="F122" s="36">
        <v>40</v>
      </c>
      <c r="G122" s="37">
        <v>4.0999999999999996</v>
      </c>
      <c r="H122" s="37">
        <v>2</v>
      </c>
      <c r="I122" s="37">
        <v>24</v>
      </c>
      <c r="J122" s="38">
        <v>130</v>
      </c>
      <c r="K122" s="39">
        <v>306</v>
      </c>
      <c r="L122" s="59"/>
    </row>
    <row r="123" spans="1:12" ht="15" x14ac:dyDescent="0.25">
      <c r="A123" s="33"/>
      <c r="B123" s="33"/>
      <c r="C123" s="34"/>
      <c r="D123" s="34" t="s">
        <v>33</v>
      </c>
      <c r="E123" s="35" t="s">
        <v>47</v>
      </c>
      <c r="F123" s="36">
        <v>200</v>
      </c>
      <c r="G123" s="37">
        <v>1</v>
      </c>
      <c r="H123" s="37">
        <v>0</v>
      </c>
      <c r="I123" s="37">
        <v>13.2</v>
      </c>
      <c r="J123" s="38">
        <v>86</v>
      </c>
      <c r="K123" s="39">
        <v>348</v>
      </c>
      <c r="L123" s="59"/>
    </row>
    <row r="124" spans="1:12" ht="15" x14ac:dyDescent="0.25">
      <c r="A124" s="33"/>
      <c r="B124" s="33"/>
      <c r="C124" s="34"/>
      <c r="D124" s="34" t="s">
        <v>34</v>
      </c>
      <c r="E124" s="35" t="s">
        <v>42</v>
      </c>
      <c r="F124" s="36">
        <v>25</v>
      </c>
      <c r="G124" s="37">
        <v>2</v>
      </c>
      <c r="H124" s="37">
        <v>0.5</v>
      </c>
      <c r="I124" s="37">
        <v>14.3</v>
      </c>
      <c r="J124" s="38">
        <v>70</v>
      </c>
      <c r="K124" s="39"/>
      <c r="L124" s="59"/>
    </row>
    <row r="125" spans="1:12" ht="15" x14ac:dyDescent="0.25">
      <c r="A125" s="33"/>
      <c r="B125" s="33"/>
      <c r="C125" s="34"/>
      <c r="D125" s="34" t="s">
        <v>35</v>
      </c>
      <c r="E125" s="35" t="s">
        <v>98</v>
      </c>
      <c r="F125" s="36">
        <v>25</v>
      </c>
      <c r="G125" s="37">
        <v>1.8</v>
      </c>
      <c r="H125" s="37">
        <v>0.3</v>
      </c>
      <c r="I125" s="37">
        <v>10.8</v>
      </c>
      <c r="J125" s="38">
        <v>53</v>
      </c>
      <c r="K125" s="39"/>
      <c r="L125" s="59"/>
    </row>
    <row r="126" spans="1:12" ht="15" x14ac:dyDescent="0.25">
      <c r="A126" s="33"/>
      <c r="B126" s="33"/>
      <c r="C126" s="34"/>
      <c r="D126" s="34" t="s">
        <v>26</v>
      </c>
      <c r="E126" s="35" t="s">
        <v>40</v>
      </c>
      <c r="F126" s="36">
        <v>130</v>
      </c>
      <c r="G126" s="37">
        <v>0.5</v>
      </c>
      <c r="H126" s="37">
        <v>0.5</v>
      </c>
      <c r="I126" s="37">
        <v>12.7</v>
      </c>
      <c r="J126" s="38">
        <v>58</v>
      </c>
      <c r="K126" s="39">
        <v>338</v>
      </c>
      <c r="L126" s="59"/>
    </row>
    <row r="127" spans="1:12" ht="15" x14ac:dyDescent="0.25">
      <c r="A127" s="33"/>
      <c r="B127" s="33"/>
      <c r="C127" s="34"/>
      <c r="D127" s="49"/>
      <c r="E127" s="35"/>
      <c r="F127" s="39"/>
      <c r="G127" s="37"/>
      <c r="H127" s="37"/>
      <c r="I127" s="37"/>
      <c r="J127" s="38"/>
      <c r="K127" s="39"/>
      <c r="L127" s="59"/>
    </row>
    <row r="128" spans="1:12" ht="15" x14ac:dyDescent="0.25">
      <c r="A128" s="33"/>
      <c r="B128" s="33"/>
      <c r="C128" s="34"/>
      <c r="D128" s="40" t="s">
        <v>27</v>
      </c>
      <c r="E128" s="41"/>
      <c r="F128" s="42">
        <f>SUM(F119:F127)</f>
        <v>980</v>
      </c>
      <c r="G128" s="43">
        <f>SUM(G119:G127)</f>
        <v>37.4</v>
      </c>
      <c r="H128" s="43">
        <f>SUM(H119:H127)</f>
        <v>28.900000000000002</v>
      </c>
      <c r="I128" s="43">
        <f>SUM(I119:I127)</f>
        <v>132.4</v>
      </c>
      <c r="J128" s="50">
        <f>SUM(J119:J127)</f>
        <v>966</v>
      </c>
      <c r="K128" s="42"/>
      <c r="L128" s="60">
        <v>102.24</v>
      </c>
    </row>
    <row r="129" spans="1:12" ht="15" x14ac:dyDescent="0.2">
      <c r="A129" s="44">
        <f>A111</f>
        <v>2</v>
      </c>
      <c r="B129" s="44">
        <f>B111</f>
        <v>2</v>
      </c>
      <c r="C129" s="64" t="s">
        <v>36</v>
      </c>
      <c r="D129" s="65"/>
      <c r="E129" s="45"/>
      <c r="F129" s="46">
        <f>F118+F128</f>
        <v>1420</v>
      </c>
      <c r="G129" s="47">
        <f>G118+G128</f>
        <v>72.150000000000006</v>
      </c>
      <c r="H129" s="47">
        <f>H118+H128</f>
        <v>67.599999999999994</v>
      </c>
      <c r="I129" s="47">
        <f>I118+I128</f>
        <v>207.11</v>
      </c>
      <c r="J129" s="48">
        <f>J118+J128</f>
        <v>1753.3</v>
      </c>
      <c r="K129" s="46"/>
      <c r="L129" s="61">
        <f>L118+L128</f>
        <v>187.44</v>
      </c>
    </row>
    <row r="130" spans="1:12" ht="15" x14ac:dyDescent="0.25">
      <c r="A130" s="33"/>
      <c r="B130" s="33"/>
      <c r="C130" s="34"/>
      <c r="D130" s="34" t="s">
        <v>29</v>
      </c>
      <c r="E130" s="53" t="s">
        <v>105</v>
      </c>
      <c r="F130" s="36">
        <v>60</v>
      </c>
      <c r="G130" s="37">
        <v>0.9</v>
      </c>
      <c r="H130" s="37">
        <v>3</v>
      </c>
      <c r="I130" s="37">
        <v>6.8</v>
      </c>
      <c r="J130" s="38">
        <v>59</v>
      </c>
      <c r="K130" s="51" t="s">
        <v>75</v>
      </c>
      <c r="L130" s="59"/>
    </row>
    <row r="131" spans="1:12" ht="15" x14ac:dyDescent="0.25">
      <c r="A131" s="33">
        <v>2</v>
      </c>
      <c r="B131" s="33">
        <v>3</v>
      </c>
      <c r="C131" s="34" t="s">
        <v>23</v>
      </c>
      <c r="D131" s="34" t="s">
        <v>96</v>
      </c>
      <c r="E131" s="35" t="s">
        <v>38</v>
      </c>
      <c r="F131" s="36">
        <v>15</v>
      </c>
      <c r="G131" s="37">
        <v>0.15</v>
      </c>
      <c r="H131" s="37">
        <v>10.9</v>
      </c>
      <c r="I131" s="37">
        <v>0.21</v>
      </c>
      <c r="J131" s="38">
        <v>99.3</v>
      </c>
      <c r="K131" s="39"/>
      <c r="L131" s="59"/>
    </row>
    <row r="132" spans="1:12" ht="15" x14ac:dyDescent="0.25">
      <c r="A132" s="33"/>
      <c r="B132" s="33"/>
      <c r="C132" s="34"/>
      <c r="D132" s="34" t="s">
        <v>24</v>
      </c>
      <c r="E132" s="35" t="s">
        <v>82</v>
      </c>
      <c r="F132" s="39">
        <v>200</v>
      </c>
      <c r="G132" s="37">
        <v>9.5</v>
      </c>
      <c r="H132" s="37">
        <v>16.2</v>
      </c>
      <c r="I132" s="37">
        <v>18.2</v>
      </c>
      <c r="J132" s="38">
        <v>256</v>
      </c>
      <c r="K132" s="39" t="s">
        <v>83</v>
      </c>
      <c r="L132" s="59"/>
    </row>
    <row r="133" spans="1:12" ht="15.75" customHeight="1" x14ac:dyDescent="0.25">
      <c r="A133" s="33"/>
      <c r="B133" s="33"/>
      <c r="C133" s="34"/>
      <c r="D133" s="34" t="s">
        <v>25</v>
      </c>
      <c r="E133" s="35" t="s">
        <v>102</v>
      </c>
      <c r="F133" s="36">
        <v>207</v>
      </c>
      <c r="G133" s="37">
        <v>0.30000000000000004</v>
      </c>
      <c r="H133" s="37">
        <v>0.1</v>
      </c>
      <c r="I133" s="37">
        <v>10.3</v>
      </c>
      <c r="J133" s="38">
        <v>43</v>
      </c>
      <c r="K133" s="39">
        <v>377</v>
      </c>
      <c r="L133" s="59"/>
    </row>
    <row r="134" spans="1:12" ht="15" x14ac:dyDescent="0.25">
      <c r="A134" s="33"/>
      <c r="B134" s="33"/>
      <c r="C134" s="34"/>
      <c r="D134" s="34" t="s">
        <v>34</v>
      </c>
      <c r="E134" s="35" t="s">
        <v>42</v>
      </c>
      <c r="F134" s="36">
        <v>22</v>
      </c>
      <c r="G134" s="37">
        <v>1.8</v>
      </c>
      <c r="H134" s="37">
        <v>0.4</v>
      </c>
      <c r="I134" s="37">
        <v>12.6</v>
      </c>
      <c r="J134" s="38">
        <v>62</v>
      </c>
      <c r="K134" s="39"/>
      <c r="L134" s="59"/>
    </row>
    <row r="135" spans="1:12" ht="15" x14ac:dyDescent="0.25">
      <c r="A135" s="33"/>
      <c r="B135" s="33"/>
      <c r="C135" s="34"/>
      <c r="D135" s="34" t="s">
        <v>26</v>
      </c>
      <c r="E135" s="35" t="s">
        <v>40</v>
      </c>
      <c r="F135" s="36">
        <v>130</v>
      </c>
      <c r="G135" s="37">
        <v>0.5</v>
      </c>
      <c r="H135" s="37">
        <v>0.5</v>
      </c>
      <c r="I135" s="37">
        <v>12.7</v>
      </c>
      <c r="J135" s="38">
        <v>58</v>
      </c>
      <c r="K135" s="39">
        <v>338</v>
      </c>
      <c r="L135" s="59"/>
    </row>
    <row r="136" spans="1:12" ht="15" x14ac:dyDescent="0.25">
      <c r="A136" s="33"/>
      <c r="B136" s="33"/>
      <c r="C136" s="34"/>
      <c r="D136" s="49"/>
      <c r="E136" s="35"/>
      <c r="F136" s="39"/>
      <c r="G136" s="37"/>
      <c r="H136" s="37"/>
      <c r="I136" s="37"/>
      <c r="J136" s="38"/>
      <c r="K136" s="39"/>
      <c r="L136" s="59"/>
    </row>
    <row r="137" spans="1:12" ht="15" x14ac:dyDescent="0.25">
      <c r="A137" s="33"/>
      <c r="B137" s="33"/>
      <c r="C137" s="34"/>
      <c r="D137" s="40" t="s">
        <v>27</v>
      </c>
      <c r="E137" s="41"/>
      <c r="F137" s="42">
        <f>SUM(F130:F136)</f>
        <v>634</v>
      </c>
      <c r="G137" s="43">
        <f t="shared" ref="G137:J137" si="4">SUM(G130:G136)</f>
        <v>13.150000000000002</v>
      </c>
      <c r="H137" s="43">
        <f t="shared" si="4"/>
        <v>31.1</v>
      </c>
      <c r="I137" s="43">
        <f t="shared" si="4"/>
        <v>60.81</v>
      </c>
      <c r="J137" s="50">
        <f t="shared" si="4"/>
        <v>577.29999999999995</v>
      </c>
      <c r="K137" s="42"/>
      <c r="L137" s="60">
        <v>85.2</v>
      </c>
    </row>
    <row r="138" spans="1:12" ht="15" x14ac:dyDescent="0.25">
      <c r="A138" s="33">
        <f>A131</f>
        <v>2</v>
      </c>
      <c r="B138" s="33">
        <f>B131</f>
        <v>3</v>
      </c>
      <c r="C138" s="34" t="s">
        <v>28</v>
      </c>
      <c r="D138" s="34" t="s">
        <v>30</v>
      </c>
      <c r="E138" s="35" t="s">
        <v>65</v>
      </c>
      <c r="F138" s="39">
        <v>260</v>
      </c>
      <c r="G138" s="37">
        <v>4</v>
      </c>
      <c r="H138" s="37">
        <v>3.9</v>
      </c>
      <c r="I138" s="37">
        <v>6.9</v>
      </c>
      <c r="J138" s="38">
        <v>78</v>
      </c>
      <c r="K138" s="39">
        <v>88</v>
      </c>
      <c r="L138" s="59"/>
    </row>
    <row r="139" spans="1:12" ht="15" x14ac:dyDescent="0.25">
      <c r="A139" s="33"/>
      <c r="B139" s="33"/>
      <c r="C139" s="34"/>
      <c r="D139" s="34" t="s">
        <v>31</v>
      </c>
      <c r="E139" s="35" t="s">
        <v>108</v>
      </c>
      <c r="F139" s="36">
        <v>100</v>
      </c>
      <c r="G139" s="37">
        <v>16.5</v>
      </c>
      <c r="H139" s="37">
        <v>17.100000000000001</v>
      </c>
      <c r="I139" s="37">
        <v>9.3000000000000007</v>
      </c>
      <c r="J139" s="38">
        <v>257</v>
      </c>
      <c r="K139" s="51" t="s">
        <v>109</v>
      </c>
      <c r="L139" s="59"/>
    </row>
    <row r="140" spans="1:12" ht="15" x14ac:dyDescent="0.25">
      <c r="A140" s="33"/>
      <c r="B140" s="33"/>
      <c r="C140" s="34"/>
      <c r="D140" s="34" t="s">
        <v>32</v>
      </c>
      <c r="E140" s="35" t="s">
        <v>60</v>
      </c>
      <c r="F140" s="36">
        <v>150</v>
      </c>
      <c r="G140" s="37">
        <v>3.7</v>
      </c>
      <c r="H140" s="37">
        <v>6.3</v>
      </c>
      <c r="I140" s="37">
        <v>28.5</v>
      </c>
      <c r="J140" s="38">
        <v>185</v>
      </c>
      <c r="K140" s="39">
        <v>304</v>
      </c>
      <c r="L140" s="59"/>
    </row>
    <row r="141" spans="1:12" ht="15" x14ac:dyDescent="0.25">
      <c r="A141" s="33"/>
      <c r="B141" s="33"/>
      <c r="C141" s="34"/>
      <c r="D141" s="34" t="s">
        <v>97</v>
      </c>
      <c r="E141" s="53" t="s">
        <v>152</v>
      </c>
      <c r="F141" s="36">
        <v>35</v>
      </c>
      <c r="G141" s="37">
        <v>0.4</v>
      </c>
      <c r="H141" s="37">
        <v>1.6</v>
      </c>
      <c r="I141" s="37">
        <v>2.7</v>
      </c>
      <c r="J141" s="38">
        <v>27</v>
      </c>
      <c r="K141" s="51" t="s">
        <v>89</v>
      </c>
      <c r="L141" s="59"/>
    </row>
    <row r="142" spans="1:12" ht="15" x14ac:dyDescent="0.25">
      <c r="A142" s="33"/>
      <c r="B142" s="33"/>
      <c r="C142" s="34"/>
      <c r="D142" s="34" t="s">
        <v>33</v>
      </c>
      <c r="E142" s="35" t="s">
        <v>73</v>
      </c>
      <c r="F142" s="36">
        <v>200</v>
      </c>
      <c r="G142" s="37">
        <v>0.7</v>
      </c>
      <c r="H142" s="37">
        <v>0.3</v>
      </c>
      <c r="I142" s="37">
        <v>24.6</v>
      </c>
      <c r="J142" s="38">
        <v>104</v>
      </c>
      <c r="K142" s="39">
        <v>388</v>
      </c>
      <c r="L142" s="59"/>
    </row>
    <row r="143" spans="1:12" ht="15" x14ac:dyDescent="0.25">
      <c r="A143" s="33"/>
      <c r="B143" s="33"/>
      <c r="C143" s="34"/>
      <c r="D143" s="34" t="s">
        <v>34</v>
      </c>
      <c r="E143" s="35" t="s">
        <v>42</v>
      </c>
      <c r="F143" s="36">
        <v>25</v>
      </c>
      <c r="G143" s="37">
        <v>2</v>
      </c>
      <c r="H143" s="37">
        <v>0.5</v>
      </c>
      <c r="I143" s="37">
        <v>14.3</v>
      </c>
      <c r="J143" s="38">
        <v>70</v>
      </c>
      <c r="K143" s="39"/>
      <c r="L143" s="59"/>
    </row>
    <row r="144" spans="1:12" ht="15" x14ac:dyDescent="0.25">
      <c r="A144" s="33"/>
      <c r="B144" s="33"/>
      <c r="C144" s="34"/>
      <c r="D144" s="34" t="s">
        <v>35</v>
      </c>
      <c r="E144" s="35" t="s">
        <v>98</v>
      </c>
      <c r="F144" s="39">
        <v>25</v>
      </c>
      <c r="G144" s="37">
        <v>1.8</v>
      </c>
      <c r="H144" s="37">
        <v>0.3</v>
      </c>
      <c r="I144" s="37">
        <v>10.8</v>
      </c>
      <c r="J144" s="38">
        <v>53</v>
      </c>
      <c r="K144" s="39"/>
      <c r="L144" s="59"/>
    </row>
    <row r="145" spans="1:13" ht="15" x14ac:dyDescent="0.25">
      <c r="A145" s="33"/>
      <c r="B145" s="33"/>
      <c r="C145" s="34"/>
      <c r="D145" s="34" t="s">
        <v>110</v>
      </c>
      <c r="E145" s="35" t="s">
        <v>40</v>
      </c>
      <c r="F145" s="36">
        <v>120</v>
      </c>
      <c r="G145" s="37">
        <v>1</v>
      </c>
      <c r="H145" s="37">
        <v>0.2</v>
      </c>
      <c r="I145" s="37">
        <v>9</v>
      </c>
      <c r="J145" s="38">
        <v>42</v>
      </c>
      <c r="K145" s="39">
        <v>338</v>
      </c>
      <c r="L145" s="59"/>
    </row>
    <row r="146" spans="1:13" ht="15" x14ac:dyDescent="0.25">
      <c r="A146" s="33"/>
      <c r="B146" s="33"/>
      <c r="C146" s="34"/>
      <c r="D146" s="49"/>
      <c r="E146" s="35"/>
      <c r="F146" s="39"/>
      <c r="G146" s="37"/>
      <c r="H146" s="37"/>
      <c r="I146" s="37"/>
      <c r="J146" s="38"/>
      <c r="K146" s="39"/>
      <c r="L146" s="59"/>
    </row>
    <row r="147" spans="1:13" ht="15" x14ac:dyDescent="0.25">
      <c r="A147" s="33"/>
      <c r="B147" s="33"/>
      <c r="C147" s="34"/>
      <c r="D147" s="40" t="s">
        <v>27</v>
      </c>
      <c r="E147" s="41"/>
      <c r="F147" s="42">
        <f>SUM(F138:F146)</f>
        <v>915</v>
      </c>
      <c r="G147" s="43">
        <f>SUM(G138:G146)</f>
        <v>30.099999999999998</v>
      </c>
      <c r="H147" s="43">
        <f>SUM(H138:H146)</f>
        <v>30.200000000000003</v>
      </c>
      <c r="I147" s="43">
        <f>SUM(I138:I146)</f>
        <v>106.1</v>
      </c>
      <c r="J147" s="50">
        <f>SUM(J138:J146)</f>
        <v>816</v>
      </c>
      <c r="K147" s="42"/>
      <c r="L147" s="60">
        <v>102.24</v>
      </c>
    </row>
    <row r="148" spans="1:13" ht="15" x14ac:dyDescent="0.2">
      <c r="A148" s="44">
        <f>A131</f>
        <v>2</v>
      </c>
      <c r="B148" s="44">
        <f>B131</f>
        <v>3</v>
      </c>
      <c r="C148" s="64" t="s">
        <v>36</v>
      </c>
      <c r="D148" s="65"/>
      <c r="E148" s="45"/>
      <c r="F148" s="46">
        <f>F137+F147</f>
        <v>1549</v>
      </c>
      <c r="G148" s="47">
        <f>G137+G147</f>
        <v>43.25</v>
      </c>
      <c r="H148" s="47">
        <f>H137+H147</f>
        <v>61.300000000000004</v>
      </c>
      <c r="I148" s="47">
        <f>I137+I147</f>
        <v>166.91</v>
      </c>
      <c r="J148" s="48">
        <f>J137+J147</f>
        <v>1393.3</v>
      </c>
      <c r="K148" s="46"/>
      <c r="L148" s="61">
        <f>L137+L147</f>
        <v>187.44</v>
      </c>
    </row>
    <row r="149" spans="1:13" ht="15" x14ac:dyDescent="0.25">
      <c r="A149" s="33">
        <v>2</v>
      </c>
      <c r="B149" s="33">
        <v>4</v>
      </c>
      <c r="C149" s="34" t="s">
        <v>23</v>
      </c>
      <c r="D149" s="34" t="s">
        <v>96</v>
      </c>
      <c r="E149" s="35" t="s">
        <v>38</v>
      </c>
      <c r="F149" s="36">
        <v>15</v>
      </c>
      <c r="G149" s="37">
        <v>0.15</v>
      </c>
      <c r="H149" s="37">
        <v>10.9</v>
      </c>
      <c r="I149" s="37">
        <v>0.21</v>
      </c>
      <c r="J149" s="38">
        <v>99.3</v>
      </c>
      <c r="K149" s="39"/>
      <c r="L149" s="59"/>
    </row>
    <row r="150" spans="1:13" ht="15" x14ac:dyDescent="0.25">
      <c r="A150" s="33"/>
      <c r="B150" s="33"/>
      <c r="C150" s="34"/>
      <c r="D150" s="34" t="s">
        <v>24</v>
      </c>
      <c r="E150" s="35" t="s">
        <v>84</v>
      </c>
      <c r="F150" s="39">
        <v>205</v>
      </c>
      <c r="G150" s="37">
        <v>6.2</v>
      </c>
      <c r="H150" s="37">
        <v>8.5</v>
      </c>
      <c r="I150" s="37">
        <v>31.6</v>
      </c>
      <c r="J150" s="38">
        <v>228</v>
      </c>
      <c r="K150" s="39" t="s">
        <v>86</v>
      </c>
      <c r="L150" s="59"/>
    </row>
    <row r="151" spans="1:13" ht="30" x14ac:dyDescent="0.25">
      <c r="A151" s="33"/>
      <c r="B151" s="33"/>
      <c r="C151" s="34"/>
      <c r="D151" s="55" t="s">
        <v>145</v>
      </c>
      <c r="E151" s="35" t="s">
        <v>104</v>
      </c>
      <c r="F151" s="36">
        <v>100</v>
      </c>
      <c r="G151" s="37">
        <v>2.8</v>
      </c>
      <c r="H151" s="37">
        <v>3.2</v>
      </c>
      <c r="I151" s="37">
        <v>8</v>
      </c>
      <c r="J151" s="38">
        <v>75</v>
      </c>
      <c r="K151" s="39"/>
      <c r="L151" s="59"/>
    </row>
    <row r="152" spans="1:13" ht="15" x14ac:dyDescent="0.25">
      <c r="A152" s="33"/>
      <c r="B152" s="33"/>
      <c r="C152" s="34"/>
      <c r="D152" s="34" t="s">
        <v>25</v>
      </c>
      <c r="E152" s="35" t="s">
        <v>50</v>
      </c>
      <c r="F152" s="36">
        <v>200</v>
      </c>
      <c r="G152" s="37">
        <v>3.9</v>
      </c>
      <c r="H152" s="37">
        <v>3.1</v>
      </c>
      <c r="I152" s="37">
        <v>21.1</v>
      </c>
      <c r="J152" s="38">
        <v>128</v>
      </c>
      <c r="K152" s="39">
        <v>382</v>
      </c>
      <c r="L152" s="59"/>
    </row>
    <row r="153" spans="1:13" ht="15" x14ac:dyDescent="0.25">
      <c r="A153" s="33"/>
      <c r="B153" s="33"/>
      <c r="C153" s="34"/>
      <c r="D153" s="34" t="s">
        <v>34</v>
      </c>
      <c r="E153" s="35" t="s">
        <v>42</v>
      </c>
      <c r="F153" s="36">
        <v>25</v>
      </c>
      <c r="G153" s="37">
        <v>2</v>
      </c>
      <c r="H153" s="37">
        <v>0.5</v>
      </c>
      <c r="I153" s="37">
        <v>14.3</v>
      </c>
      <c r="J153" s="38">
        <v>70</v>
      </c>
      <c r="K153" s="39"/>
      <c r="L153" s="59"/>
      <c r="M153" s="1">
        <v>0</v>
      </c>
    </row>
    <row r="154" spans="1:13" ht="15" x14ac:dyDescent="0.25">
      <c r="A154" s="33"/>
      <c r="B154" s="33"/>
      <c r="C154" s="34"/>
      <c r="D154" s="34" t="s">
        <v>110</v>
      </c>
      <c r="E154" s="35" t="s">
        <v>40</v>
      </c>
      <c r="F154" s="36">
        <v>120</v>
      </c>
      <c r="G154" s="37">
        <v>1</v>
      </c>
      <c r="H154" s="37">
        <v>0.2</v>
      </c>
      <c r="I154" s="37">
        <v>9</v>
      </c>
      <c r="J154" s="38">
        <v>42</v>
      </c>
      <c r="K154" s="39">
        <v>338</v>
      </c>
      <c r="L154" s="59"/>
    </row>
    <row r="155" spans="1:13" ht="15" x14ac:dyDescent="0.25">
      <c r="A155" s="33"/>
      <c r="B155" s="33"/>
      <c r="C155" s="34"/>
      <c r="D155" s="49"/>
      <c r="E155" s="35"/>
      <c r="F155" s="39"/>
      <c r="G155" s="37"/>
      <c r="H155" s="37"/>
      <c r="I155" s="37"/>
      <c r="J155" s="38"/>
      <c r="K155" s="39"/>
      <c r="L155" s="59"/>
    </row>
    <row r="156" spans="1:13" ht="15" x14ac:dyDescent="0.25">
      <c r="A156" s="33"/>
      <c r="B156" s="33"/>
      <c r="C156" s="34"/>
      <c r="D156" s="40" t="s">
        <v>27</v>
      </c>
      <c r="E156" s="41"/>
      <c r="F156" s="42">
        <f>SUM(F149:F155)</f>
        <v>665</v>
      </c>
      <c r="G156" s="43">
        <f t="shared" ref="G156:J156" si="5">SUM(G149:G155)</f>
        <v>16.05</v>
      </c>
      <c r="H156" s="43">
        <f t="shared" si="5"/>
        <v>26.4</v>
      </c>
      <c r="I156" s="43">
        <f t="shared" si="5"/>
        <v>84.210000000000008</v>
      </c>
      <c r="J156" s="50">
        <f t="shared" si="5"/>
        <v>642.29999999999995</v>
      </c>
      <c r="K156" s="42"/>
      <c r="L156" s="60">
        <v>85.2</v>
      </c>
    </row>
    <row r="157" spans="1:13" ht="25.5" x14ac:dyDescent="0.25">
      <c r="A157" s="33">
        <f>A149</f>
        <v>2</v>
      </c>
      <c r="B157" s="33">
        <f>B149</f>
        <v>4</v>
      </c>
      <c r="C157" s="34" t="s">
        <v>28</v>
      </c>
      <c r="D157" s="34" t="s">
        <v>30</v>
      </c>
      <c r="E157" s="35" t="s">
        <v>87</v>
      </c>
      <c r="F157" s="39">
        <v>270</v>
      </c>
      <c r="G157" s="37">
        <v>4.7</v>
      </c>
      <c r="H157" s="37">
        <v>5.4</v>
      </c>
      <c r="I157" s="37">
        <v>16.8</v>
      </c>
      <c r="J157" s="38">
        <v>135</v>
      </c>
      <c r="K157" s="39">
        <v>96</v>
      </c>
      <c r="L157" s="59"/>
    </row>
    <row r="158" spans="1:13" ht="15" x14ac:dyDescent="0.25">
      <c r="A158" s="33"/>
      <c r="B158" s="33"/>
      <c r="C158" s="34"/>
      <c r="D158" s="34" t="s">
        <v>31</v>
      </c>
      <c r="E158" s="35" t="s">
        <v>88</v>
      </c>
      <c r="F158" s="39">
        <v>205</v>
      </c>
      <c r="G158" s="37">
        <v>21</v>
      </c>
      <c r="H158" s="37">
        <v>21.2</v>
      </c>
      <c r="I158" s="37">
        <v>39.6</v>
      </c>
      <c r="J158" s="38">
        <v>434</v>
      </c>
      <c r="K158" s="39">
        <v>285</v>
      </c>
      <c r="L158" s="59"/>
    </row>
    <row r="159" spans="1:13" ht="15" x14ac:dyDescent="0.25">
      <c r="A159" s="33"/>
      <c r="B159" s="33"/>
      <c r="C159" s="34"/>
      <c r="D159" s="52" t="s">
        <v>97</v>
      </c>
      <c r="E159" s="53" t="s">
        <v>111</v>
      </c>
      <c r="F159" s="36">
        <v>35</v>
      </c>
      <c r="G159" s="37">
        <v>1.2</v>
      </c>
      <c r="H159" s="37">
        <v>7.0000000000000007E-2</v>
      </c>
      <c r="I159" s="37">
        <v>2.2999999999999998</v>
      </c>
      <c r="J159" s="38">
        <v>14</v>
      </c>
      <c r="K159" s="39"/>
      <c r="L159" s="59"/>
    </row>
    <row r="160" spans="1:13" ht="15" x14ac:dyDescent="0.25">
      <c r="A160" s="33"/>
      <c r="B160" s="33"/>
      <c r="C160" s="34"/>
      <c r="D160" s="34" t="s">
        <v>33</v>
      </c>
      <c r="E160" s="35" t="s">
        <v>47</v>
      </c>
      <c r="F160" s="36">
        <v>200</v>
      </c>
      <c r="G160" s="37">
        <v>1</v>
      </c>
      <c r="H160" s="37">
        <v>0</v>
      </c>
      <c r="I160" s="37">
        <v>13.2</v>
      </c>
      <c r="J160" s="38">
        <v>86</v>
      </c>
      <c r="K160" s="39">
        <v>348</v>
      </c>
      <c r="L160" s="59"/>
    </row>
    <row r="161" spans="1:12" ht="15" x14ac:dyDescent="0.25">
      <c r="A161" s="33"/>
      <c r="B161" s="33"/>
      <c r="C161" s="34"/>
      <c r="D161" s="34" t="s">
        <v>34</v>
      </c>
      <c r="E161" s="35" t="s">
        <v>42</v>
      </c>
      <c r="F161" s="36">
        <v>25</v>
      </c>
      <c r="G161" s="37">
        <v>2</v>
      </c>
      <c r="H161" s="37">
        <v>0.5</v>
      </c>
      <c r="I161" s="37">
        <v>14.3</v>
      </c>
      <c r="J161" s="38">
        <v>70</v>
      </c>
      <c r="K161" s="39"/>
      <c r="L161" s="59"/>
    </row>
    <row r="162" spans="1:12" ht="15" x14ac:dyDescent="0.25">
      <c r="A162" s="33"/>
      <c r="B162" s="33"/>
      <c r="C162" s="34"/>
      <c r="D162" s="34" t="s">
        <v>35</v>
      </c>
      <c r="E162" s="35" t="s">
        <v>98</v>
      </c>
      <c r="F162" s="39">
        <v>25</v>
      </c>
      <c r="G162" s="37">
        <v>1.8</v>
      </c>
      <c r="H162" s="37">
        <v>0.3</v>
      </c>
      <c r="I162" s="37">
        <v>10.8</v>
      </c>
      <c r="J162" s="38">
        <v>53</v>
      </c>
      <c r="K162" s="39"/>
      <c r="L162" s="59"/>
    </row>
    <row r="163" spans="1:12" ht="15" x14ac:dyDescent="0.25">
      <c r="A163" s="33"/>
      <c r="B163" s="33"/>
      <c r="C163" s="34"/>
      <c r="D163" s="34" t="s">
        <v>26</v>
      </c>
      <c r="E163" s="35" t="s">
        <v>40</v>
      </c>
      <c r="F163" s="36">
        <v>130</v>
      </c>
      <c r="G163" s="37">
        <v>0.5</v>
      </c>
      <c r="H163" s="37">
        <v>0.5</v>
      </c>
      <c r="I163" s="37">
        <v>12.7</v>
      </c>
      <c r="J163" s="38">
        <v>58</v>
      </c>
      <c r="K163" s="39">
        <v>338</v>
      </c>
      <c r="L163" s="59"/>
    </row>
    <row r="164" spans="1:12" ht="15" x14ac:dyDescent="0.25">
      <c r="A164" s="33"/>
      <c r="B164" s="33"/>
      <c r="C164" s="34"/>
      <c r="D164" s="49"/>
      <c r="E164" s="35"/>
      <c r="F164" s="39"/>
      <c r="G164" s="37"/>
      <c r="H164" s="37"/>
      <c r="I164" s="37"/>
      <c r="J164" s="38"/>
      <c r="K164" s="39"/>
      <c r="L164" s="59"/>
    </row>
    <row r="165" spans="1:12" ht="15" x14ac:dyDescent="0.25">
      <c r="A165" s="33"/>
      <c r="B165" s="33"/>
      <c r="C165" s="34"/>
      <c r="D165" s="40" t="s">
        <v>27</v>
      </c>
      <c r="E165" s="41"/>
      <c r="F165" s="42">
        <f>SUM(F157:F164)</f>
        <v>890</v>
      </c>
      <c r="G165" s="43">
        <f>SUM(G157:G164)</f>
        <v>32.200000000000003</v>
      </c>
      <c r="H165" s="43">
        <f>SUM(H157:H164)</f>
        <v>27.970000000000002</v>
      </c>
      <c r="I165" s="43">
        <f>SUM(I157:I164)</f>
        <v>109.7</v>
      </c>
      <c r="J165" s="50">
        <f>SUM(J157:J164)</f>
        <v>850</v>
      </c>
      <c r="K165" s="42"/>
      <c r="L165" s="60">
        <v>102.24</v>
      </c>
    </row>
    <row r="166" spans="1:12" ht="15" x14ac:dyDescent="0.2">
      <c r="A166" s="44">
        <f>A149</f>
        <v>2</v>
      </c>
      <c r="B166" s="44">
        <f>B149</f>
        <v>4</v>
      </c>
      <c r="C166" s="64" t="s">
        <v>36</v>
      </c>
      <c r="D166" s="65"/>
      <c r="E166" s="45"/>
      <c r="F166" s="46">
        <f>F156+F165</f>
        <v>1555</v>
      </c>
      <c r="G166" s="47">
        <f>G156+G165</f>
        <v>48.25</v>
      </c>
      <c r="H166" s="47">
        <f>H156+H165</f>
        <v>54.370000000000005</v>
      </c>
      <c r="I166" s="47">
        <f>I156+I165</f>
        <v>193.91000000000003</v>
      </c>
      <c r="J166" s="48">
        <f>J156+J165</f>
        <v>1492.3</v>
      </c>
      <c r="K166" s="46"/>
      <c r="L166" s="61">
        <f>L156+L165</f>
        <v>187.44</v>
      </c>
    </row>
    <row r="167" spans="1:12" ht="15" x14ac:dyDescent="0.25">
      <c r="A167" s="33">
        <v>2</v>
      </c>
      <c r="B167" s="33">
        <v>5</v>
      </c>
      <c r="C167" s="34" t="s">
        <v>23</v>
      </c>
      <c r="D167" s="34" t="s">
        <v>96</v>
      </c>
      <c r="E167" s="35" t="s">
        <v>48</v>
      </c>
      <c r="F167" s="36">
        <v>15</v>
      </c>
      <c r="G167" s="37">
        <v>0.2</v>
      </c>
      <c r="H167" s="37">
        <v>9.3000000000000007</v>
      </c>
      <c r="I167" s="37">
        <v>3.3</v>
      </c>
      <c r="J167" s="38">
        <v>98</v>
      </c>
      <c r="K167" s="39">
        <v>14</v>
      </c>
      <c r="L167" s="59"/>
    </row>
    <row r="168" spans="1:12" ht="15" x14ac:dyDescent="0.25">
      <c r="A168" s="33"/>
      <c r="B168" s="33"/>
      <c r="C168" s="34"/>
      <c r="D168" s="34" t="s">
        <v>24</v>
      </c>
      <c r="E168" s="35" t="s">
        <v>90</v>
      </c>
      <c r="F168" s="36">
        <v>90</v>
      </c>
      <c r="G168" s="37">
        <v>8.1</v>
      </c>
      <c r="H168" s="37">
        <v>13.4</v>
      </c>
      <c r="I168" s="37">
        <v>15.9</v>
      </c>
      <c r="J168" s="38">
        <v>217</v>
      </c>
      <c r="K168" s="39" t="s">
        <v>91</v>
      </c>
      <c r="L168" s="59"/>
    </row>
    <row r="169" spans="1:12" ht="15" x14ac:dyDescent="0.25">
      <c r="A169" s="33"/>
      <c r="B169" s="33"/>
      <c r="C169" s="34"/>
      <c r="D169" s="34" t="s">
        <v>32</v>
      </c>
      <c r="E169" s="35" t="s">
        <v>57</v>
      </c>
      <c r="F169" s="36">
        <v>150</v>
      </c>
      <c r="G169" s="37">
        <v>5.4</v>
      </c>
      <c r="H169" s="37">
        <v>4.9000000000000004</v>
      </c>
      <c r="I169" s="37">
        <v>27.9</v>
      </c>
      <c r="J169" s="38">
        <v>178</v>
      </c>
      <c r="K169" s="39">
        <v>309</v>
      </c>
      <c r="L169" s="59"/>
    </row>
    <row r="170" spans="1:12" ht="15" x14ac:dyDescent="0.25">
      <c r="A170" s="33"/>
      <c r="B170" s="33"/>
      <c r="C170" s="34"/>
      <c r="D170" s="34" t="s">
        <v>25</v>
      </c>
      <c r="E170" s="35" t="s">
        <v>58</v>
      </c>
      <c r="F170" s="36">
        <v>200</v>
      </c>
      <c r="G170" s="37">
        <v>0.2</v>
      </c>
      <c r="H170" s="37">
        <v>0.1</v>
      </c>
      <c r="I170" s="37">
        <v>10.1</v>
      </c>
      <c r="J170" s="38">
        <v>41</v>
      </c>
      <c r="K170" s="39">
        <v>376</v>
      </c>
      <c r="L170" s="59"/>
    </row>
    <row r="171" spans="1:12" ht="15" x14ac:dyDescent="0.25">
      <c r="A171" s="33"/>
      <c r="B171" s="33"/>
      <c r="C171" s="34"/>
      <c r="D171" s="34" t="s">
        <v>34</v>
      </c>
      <c r="E171" s="35" t="s">
        <v>42</v>
      </c>
      <c r="F171" s="36">
        <v>25</v>
      </c>
      <c r="G171" s="37">
        <v>2</v>
      </c>
      <c r="H171" s="37">
        <v>0.5</v>
      </c>
      <c r="I171" s="37">
        <v>14.3</v>
      </c>
      <c r="J171" s="38">
        <v>70</v>
      </c>
      <c r="K171" s="39"/>
      <c r="L171" s="59"/>
    </row>
    <row r="172" spans="1:12" ht="15" x14ac:dyDescent="0.25">
      <c r="A172" s="33"/>
      <c r="B172" s="33"/>
      <c r="C172" s="34"/>
      <c r="D172" s="34" t="s">
        <v>26</v>
      </c>
      <c r="E172" s="35" t="s">
        <v>40</v>
      </c>
      <c r="F172" s="36">
        <v>200</v>
      </c>
      <c r="G172" s="37">
        <v>0.8</v>
      </c>
      <c r="H172" s="37">
        <v>0.60000000000000009</v>
      </c>
      <c r="I172" s="37">
        <v>20.6</v>
      </c>
      <c r="J172" s="38">
        <v>92</v>
      </c>
      <c r="K172" s="39">
        <v>338</v>
      </c>
      <c r="L172" s="59"/>
    </row>
    <row r="173" spans="1:12" ht="15" x14ac:dyDescent="0.25">
      <c r="A173" s="33"/>
      <c r="B173" s="33"/>
      <c r="C173" s="34"/>
      <c r="D173" s="49"/>
      <c r="E173" s="35"/>
      <c r="F173" s="39"/>
      <c r="G173" s="37"/>
      <c r="H173" s="37"/>
      <c r="I173" s="37"/>
      <c r="J173" s="38"/>
      <c r="K173" s="39"/>
      <c r="L173" s="59"/>
    </row>
    <row r="174" spans="1:12" ht="15.75" customHeight="1" x14ac:dyDescent="0.25">
      <c r="A174" s="33"/>
      <c r="B174" s="33"/>
      <c r="C174" s="34"/>
      <c r="D174" s="40" t="s">
        <v>27</v>
      </c>
      <c r="E174" s="41"/>
      <c r="F174" s="42">
        <f>SUM(F167:F173)</f>
        <v>680</v>
      </c>
      <c r="G174" s="43">
        <f t="shared" ref="G174:J174" si="6">SUM(G167:G173)</f>
        <v>16.7</v>
      </c>
      <c r="H174" s="43">
        <f t="shared" si="6"/>
        <v>28.800000000000004</v>
      </c>
      <c r="I174" s="43">
        <f t="shared" si="6"/>
        <v>92.1</v>
      </c>
      <c r="J174" s="50">
        <f t="shared" si="6"/>
        <v>696</v>
      </c>
      <c r="K174" s="42"/>
      <c r="L174" s="60">
        <v>85.2</v>
      </c>
    </row>
    <row r="175" spans="1:12" ht="15" x14ac:dyDescent="0.25">
      <c r="A175" s="33">
        <f>A167</f>
        <v>2</v>
      </c>
      <c r="B175" s="33">
        <f>B167</f>
        <v>5</v>
      </c>
      <c r="C175" s="34" t="s">
        <v>28</v>
      </c>
      <c r="D175" s="34" t="s">
        <v>30</v>
      </c>
      <c r="E175" s="35" t="s">
        <v>92</v>
      </c>
      <c r="F175" s="36">
        <v>250</v>
      </c>
      <c r="G175" s="37">
        <v>5.8</v>
      </c>
      <c r="H175" s="37">
        <v>4.8</v>
      </c>
      <c r="I175" s="37">
        <v>21.6</v>
      </c>
      <c r="J175" s="38">
        <v>153</v>
      </c>
      <c r="K175" s="39">
        <v>120</v>
      </c>
      <c r="L175" s="59"/>
    </row>
    <row r="176" spans="1:12" ht="15" x14ac:dyDescent="0.25">
      <c r="A176" s="33"/>
      <c r="B176" s="33"/>
      <c r="C176" s="34"/>
      <c r="D176" s="34" t="s">
        <v>31</v>
      </c>
      <c r="E176" s="35" t="s">
        <v>112</v>
      </c>
      <c r="F176" s="36">
        <v>105</v>
      </c>
      <c r="G176" s="37">
        <v>24</v>
      </c>
      <c r="H176" s="37">
        <v>20.3</v>
      </c>
      <c r="I176" s="37">
        <v>12.5</v>
      </c>
      <c r="J176" s="38">
        <v>329</v>
      </c>
      <c r="K176" s="39" t="s">
        <v>67</v>
      </c>
      <c r="L176" s="59"/>
    </row>
    <row r="177" spans="1:12" ht="15" x14ac:dyDescent="0.25">
      <c r="A177" s="33"/>
      <c r="B177" s="33"/>
      <c r="C177" s="34"/>
      <c r="D177" s="34" t="s">
        <v>32</v>
      </c>
      <c r="E177" s="35" t="s">
        <v>53</v>
      </c>
      <c r="F177" s="36">
        <v>150</v>
      </c>
      <c r="G177" s="37">
        <v>3.1</v>
      </c>
      <c r="H177" s="37">
        <v>5.2</v>
      </c>
      <c r="I177" s="37">
        <v>12.1</v>
      </c>
      <c r="J177" s="38">
        <v>108</v>
      </c>
      <c r="K177" s="39">
        <v>312</v>
      </c>
      <c r="L177" s="59"/>
    </row>
    <row r="178" spans="1:12" ht="15" x14ac:dyDescent="0.25">
      <c r="A178" s="33"/>
      <c r="B178" s="33"/>
      <c r="C178" s="34"/>
      <c r="D178" s="34" t="s">
        <v>33</v>
      </c>
      <c r="E178" s="35" t="s">
        <v>94</v>
      </c>
      <c r="F178" s="36">
        <v>200</v>
      </c>
      <c r="G178" s="37">
        <v>0</v>
      </c>
      <c r="H178" s="37">
        <v>0</v>
      </c>
      <c r="I178" s="37">
        <v>15</v>
      </c>
      <c r="J178" s="38">
        <v>60</v>
      </c>
      <c r="K178" s="39" t="s">
        <v>95</v>
      </c>
      <c r="L178" s="59"/>
    </row>
    <row r="179" spans="1:12" ht="15" x14ac:dyDescent="0.25">
      <c r="A179" s="33"/>
      <c r="B179" s="33"/>
      <c r="C179" s="34"/>
      <c r="D179" s="34" t="s">
        <v>34</v>
      </c>
      <c r="E179" s="35" t="s">
        <v>42</v>
      </c>
      <c r="F179" s="36">
        <v>25</v>
      </c>
      <c r="G179" s="37">
        <v>2</v>
      </c>
      <c r="H179" s="37">
        <v>0.5</v>
      </c>
      <c r="I179" s="37">
        <v>14.3</v>
      </c>
      <c r="J179" s="38">
        <v>70</v>
      </c>
      <c r="K179" s="39"/>
      <c r="L179" s="59"/>
    </row>
    <row r="180" spans="1:12" ht="15" x14ac:dyDescent="0.25">
      <c r="A180" s="33"/>
      <c r="B180" s="33"/>
      <c r="C180" s="34"/>
      <c r="D180" s="34" t="s">
        <v>35</v>
      </c>
      <c r="E180" s="35" t="s">
        <v>98</v>
      </c>
      <c r="F180" s="39">
        <v>25</v>
      </c>
      <c r="G180" s="37">
        <v>1.8</v>
      </c>
      <c r="H180" s="37">
        <v>0.3</v>
      </c>
      <c r="I180" s="37">
        <v>10.8</v>
      </c>
      <c r="J180" s="38">
        <v>53</v>
      </c>
      <c r="K180" s="39"/>
      <c r="L180" s="59"/>
    </row>
    <row r="181" spans="1:12" ht="15" x14ac:dyDescent="0.25">
      <c r="A181" s="33"/>
      <c r="B181" s="33"/>
      <c r="C181" s="34"/>
      <c r="D181" s="49"/>
      <c r="E181" s="35"/>
      <c r="F181" s="39"/>
      <c r="G181" s="37"/>
      <c r="H181" s="37"/>
      <c r="I181" s="37"/>
      <c r="J181" s="38"/>
      <c r="K181" s="39"/>
      <c r="L181" s="59"/>
    </row>
    <row r="182" spans="1:12" ht="15" x14ac:dyDescent="0.25">
      <c r="A182" s="33"/>
      <c r="B182" s="33"/>
      <c r="C182" s="34"/>
      <c r="D182" s="40" t="s">
        <v>27</v>
      </c>
      <c r="E182" s="41"/>
      <c r="F182" s="42">
        <f>SUM(F175:F181)</f>
        <v>755</v>
      </c>
      <c r="G182" s="43">
        <f>SUM(G175:G181)</f>
        <v>36.699999999999996</v>
      </c>
      <c r="H182" s="43">
        <f>SUM(H175:H181)</f>
        <v>31.1</v>
      </c>
      <c r="I182" s="43">
        <f>SUM(I175:I181)</f>
        <v>86.3</v>
      </c>
      <c r="J182" s="50">
        <f>SUM(J175:J181)</f>
        <v>773</v>
      </c>
      <c r="K182" s="42"/>
      <c r="L182" s="60">
        <v>102.24</v>
      </c>
    </row>
    <row r="183" spans="1:12" ht="15" x14ac:dyDescent="0.2">
      <c r="A183" s="44">
        <f>A167</f>
        <v>2</v>
      </c>
      <c r="B183" s="44">
        <f>B167</f>
        <v>5</v>
      </c>
      <c r="C183" s="64" t="s">
        <v>36</v>
      </c>
      <c r="D183" s="65"/>
      <c r="E183" s="45"/>
      <c r="F183" s="46">
        <f>F174+F182</f>
        <v>1435</v>
      </c>
      <c r="G183" s="47">
        <f>G174+G182</f>
        <v>53.399999999999991</v>
      </c>
      <c r="H183" s="47">
        <f>H174+H182</f>
        <v>59.900000000000006</v>
      </c>
      <c r="I183" s="47">
        <f>I174+I182</f>
        <v>178.39999999999998</v>
      </c>
      <c r="J183" s="48">
        <f>J174+J182</f>
        <v>1469</v>
      </c>
      <c r="K183" s="46"/>
      <c r="L183" s="61">
        <f>L174+L182</f>
        <v>187.44</v>
      </c>
    </row>
    <row r="184" spans="1:12" ht="15" x14ac:dyDescent="0.25">
      <c r="A184" s="33">
        <v>3</v>
      </c>
      <c r="B184" s="33">
        <v>1</v>
      </c>
      <c r="C184" s="34" t="s">
        <v>23</v>
      </c>
      <c r="D184" s="34" t="s">
        <v>96</v>
      </c>
      <c r="E184" s="35" t="s">
        <v>38</v>
      </c>
      <c r="F184" s="36">
        <v>15</v>
      </c>
      <c r="G184" s="37">
        <v>0.15</v>
      </c>
      <c r="H184" s="37">
        <v>10.9</v>
      </c>
      <c r="I184" s="37">
        <v>0.21</v>
      </c>
      <c r="J184" s="38">
        <v>99.3</v>
      </c>
      <c r="K184" s="39"/>
      <c r="L184" s="59"/>
    </row>
    <row r="185" spans="1:12" ht="15" x14ac:dyDescent="0.25">
      <c r="A185" s="33"/>
      <c r="B185" s="33"/>
      <c r="C185" s="34"/>
      <c r="D185" s="34" t="s">
        <v>96</v>
      </c>
      <c r="E185" s="35" t="s">
        <v>81</v>
      </c>
      <c r="F185" s="36">
        <v>10</v>
      </c>
      <c r="G185" s="37">
        <v>2.2999999999999998</v>
      </c>
      <c r="H185" s="37">
        <v>2.9</v>
      </c>
      <c r="I185" s="37">
        <v>0</v>
      </c>
      <c r="J185" s="38">
        <v>35</v>
      </c>
      <c r="K185" s="39">
        <v>15</v>
      </c>
      <c r="L185" s="59"/>
    </row>
    <row r="186" spans="1:12" ht="15" x14ac:dyDescent="0.25">
      <c r="A186" s="33"/>
      <c r="B186" s="33"/>
      <c r="C186" s="34"/>
      <c r="D186" s="34" t="s">
        <v>24</v>
      </c>
      <c r="E186" s="35" t="s">
        <v>113</v>
      </c>
      <c r="F186" s="36">
        <v>175</v>
      </c>
      <c r="G186" s="37">
        <v>15.9</v>
      </c>
      <c r="H186" s="37">
        <v>11.5</v>
      </c>
      <c r="I186" s="37">
        <v>54.5</v>
      </c>
      <c r="J186" s="38">
        <v>385</v>
      </c>
      <c r="K186" s="51" t="s">
        <v>114</v>
      </c>
      <c r="L186" s="59"/>
    </row>
    <row r="187" spans="1:12" ht="15" x14ac:dyDescent="0.25">
      <c r="A187" s="33"/>
      <c r="B187" s="33"/>
      <c r="C187" s="34"/>
      <c r="D187" s="52" t="s">
        <v>25</v>
      </c>
      <c r="E187" s="35" t="s">
        <v>102</v>
      </c>
      <c r="F187" s="36">
        <v>207</v>
      </c>
      <c r="G187" s="37">
        <v>0.30000000000000004</v>
      </c>
      <c r="H187" s="37">
        <v>0.1</v>
      </c>
      <c r="I187" s="37">
        <v>10.3</v>
      </c>
      <c r="J187" s="38">
        <v>43</v>
      </c>
      <c r="K187" s="39">
        <v>377</v>
      </c>
      <c r="L187" s="59"/>
    </row>
    <row r="188" spans="1:12" ht="15" x14ac:dyDescent="0.25">
      <c r="A188" s="33"/>
      <c r="B188" s="33"/>
      <c r="C188" s="34"/>
      <c r="D188" s="34" t="s">
        <v>34</v>
      </c>
      <c r="E188" s="35" t="s">
        <v>42</v>
      </c>
      <c r="F188" s="36">
        <v>25</v>
      </c>
      <c r="G188" s="37">
        <v>2</v>
      </c>
      <c r="H188" s="37">
        <v>0.5</v>
      </c>
      <c r="I188" s="37">
        <v>14.3</v>
      </c>
      <c r="J188" s="38">
        <v>70</v>
      </c>
      <c r="K188" s="39"/>
      <c r="L188" s="59"/>
    </row>
    <row r="189" spans="1:12" ht="15" x14ac:dyDescent="0.25">
      <c r="A189" s="33"/>
      <c r="B189" s="33"/>
      <c r="C189" s="34"/>
      <c r="D189" s="34" t="s">
        <v>26</v>
      </c>
      <c r="E189" s="35" t="s">
        <v>40</v>
      </c>
      <c r="F189" s="36">
        <v>130</v>
      </c>
      <c r="G189" s="37">
        <v>0.5</v>
      </c>
      <c r="H189" s="37">
        <v>0.5</v>
      </c>
      <c r="I189" s="37">
        <v>12.7</v>
      </c>
      <c r="J189" s="38">
        <v>58</v>
      </c>
      <c r="K189" s="39">
        <v>338</v>
      </c>
      <c r="L189" s="59"/>
    </row>
    <row r="190" spans="1:12" ht="15" x14ac:dyDescent="0.25">
      <c r="A190" s="33"/>
      <c r="B190" s="33"/>
      <c r="C190" s="34"/>
      <c r="D190" s="40" t="s">
        <v>27</v>
      </c>
      <c r="E190" s="41"/>
      <c r="F190" s="42">
        <f>SUM(F184:F189)</f>
        <v>562</v>
      </c>
      <c r="G190" s="43">
        <f t="shared" ref="G190:J190" si="7">SUM(G184:G189)</f>
        <v>21.150000000000002</v>
      </c>
      <c r="H190" s="43">
        <f t="shared" si="7"/>
        <v>26.400000000000002</v>
      </c>
      <c r="I190" s="43">
        <f t="shared" si="7"/>
        <v>92.01</v>
      </c>
      <c r="J190" s="50">
        <f t="shared" si="7"/>
        <v>690.3</v>
      </c>
      <c r="K190" s="42"/>
      <c r="L190" s="60">
        <v>85.2</v>
      </c>
    </row>
    <row r="191" spans="1:12" ht="15" x14ac:dyDescent="0.25">
      <c r="A191" s="33">
        <f>A184</f>
        <v>3</v>
      </c>
      <c r="B191" s="33">
        <f>B184</f>
        <v>1</v>
      </c>
      <c r="C191" s="34" t="s">
        <v>28</v>
      </c>
      <c r="D191" s="34" t="s">
        <v>30</v>
      </c>
      <c r="E191" s="35" t="s">
        <v>115</v>
      </c>
      <c r="F191" s="36">
        <v>265</v>
      </c>
      <c r="G191" s="37">
        <v>6.1</v>
      </c>
      <c r="H191" s="37">
        <v>6.3</v>
      </c>
      <c r="I191" s="37">
        <v>22.8</v>
      </c>
      <c r="J191" s="38">
        <v>173</v>
      </c>
      <c r="K191" s="51" t="s">
        <v>117</v>
      </c>
      <c r="L191" s="59"/>
    </row>
    <row r="192" spans="1:12" ht="15" x14ac:dyDescent="0.25">
      <c r="A192" s="33"/>
      <c r="B192" s="33"/>
      <c r="C192" s="34"/>
      <c r="D192" s="34" t="s">
        <v>31</v>
      </c>
      <c r="E192" s="35" t="s">
        <v>45</v>
      </c>
      <c r="F192" s="36">
        <v>100</v>
      </c>
      <c r="G192" s="37">
        <v>10.7</v>
      </c>
      <c r="H192" s="37">
        <v>10.5</v>
      </c>
      <c r="I192" s="37">
        <v>3.2</v>
      </c>
      <c r="J192" s="38">
        <v>150</v>
      </c>
      <c r="K192" s="39">
        <v>260</v>
      </c>
      <c r="L192" s="59"/>
    </row>
    <row r="193" spans="1:12" ht="15" x14ac:dyDescent="0.25">
      <c r="A193" s="33"/>
      <c r="B193" s="33"/>
      <c r="C193" s="34"/>
      <c r="D193" s="34" t="s">
        <v>32</v>
      </c>
      <c r="E193" s="35" t="s">
        <v>69</v>
      </c>
      <c r="F193" s="36">
        <v>150</v>
      </c>
      <c r="G193" s="37">
        <v>5.4</v>
      </c>
      <c r="H193" s="37">
        <v>4.9000000000000004</v>
      </c>
      <c r="I193" s="37">
        <v>27.9</v>
      </c>
      <c r="J193" s="38">
        <v>178</v>
      </c>
      <c r="K193" s="39">
        <v>309</v>
      </c>
      <c r="L193" s="59"/>
    </row>
    <row r="194" spans="1:12" ht="15" x14ac:dyDescent="0.25">
      <c r="A194" s="33"/>
      <c r="B194" s="33"/>
      <c r="C194" s="34"/>
      <c r="D194" s="52" t="s">
        <v>97</v>
      </c>
      <c r="E194" s="53" t="s">
        <v>119</v>
      </c>
      <c r="F194" s="36">
        <v>20</v>
      </c>
      <c r="G194" s="37">
        <v>2</v>
      </c>
      <c r="H194" s="37">
        <v>1</v>
      </c>
      <c r="I194" s="37">
        <v>12</v>
      </c>
      <c r="J194" s="38">
        <v>65</v>
      </c>
      <c r="K194" s="39">
        <v>306</v>
      </c>
      <c r="L194" s="59"/>
    </row>
    <row r="195" spans="1:12" ht="15" x14ac:dyDescent="0.25">
      <c r="A195" s="33"/>
      <c r="B195" s="33"/>
      <c r="C195" s="34"/>
      <c r="D195" s="34" t="s">
        <v>33</v>
      </c>
      <c r="E195" s="35" t="s">
        <v>116</v>
      </c>
      <c r="F195" s="36">
        <v>200</v>
      </c>
      <c r="G195" s="37">
        <v>0.1</v>
      </c>
      <c r="H195" s="37">
        <v>0.1</v>
      </c>
      <c r="I195" s="37">
        <v>15.9</v>
      </c>
      <c r="J195" s="38">
        <v>65</v>
      </c>
      <c r="K195" s="51" t="s">
        <v>118</v>
      </c>
      <c r="L195" s="59"/>
    </row>
    <row r="196" spans="1:12" ht="15" x14ac:dyDescent="0.25">
      <c r="A196" s="33"/>
      <c r="B196" s="33"/>
      <c r="C196" s="34"/>
      <c r="D196" s="34" t="s">
        <v>35</v>
      </c>
      <c r="E196" s="35" t="s">
        <v>98</v>
      </c>
      <c r="F196" s="36">
        <v>25</v>
      </c>
      <c r="G196" s="37">
        <v>1.8</v>
      </c>
      <c r="H196" s="37">
        <v>0.3</v>
      </c>
      <c r="I196" s="37">
        <v>10.8</v>
      </c>
      <c r="J196" s="38">
        <v>53</v>
      </c>
      <c r="K196" s="39"/>
      <c r="L196" s="59"/>
    </row>
    <row r="197" spans="1:12" ht="15" x14ac:dyDescent="0.25">
      <c r="A197" s="33"/>
      <c r="B197" s="33"/>
      <c r="C197" s="34"/>
      <c r="D197" s="34" t="s">
        <v>34</v>
      </c>
      <c r="E197" s="35" t="s">
        <v>42</v>
      </c>
      <c r="F197" s="36">
        <v>25</v>
      </c>
      <c r="G197" s="37">
        <v>2</v>
      </c>
      <c r="H197" s="37">
        <v>0.5</v>
      </c>
      <c r="I197" s="37">
        <v>14.3</v>
      </c>
      <c r="J197" s="38">
        <v>70</v>
      </c>
      <c r="K197" s="39"/>
      <c r="L197" s="59"/>
    </row>
    <row r="198" spans="1:12" ht="15" x14ac:dyDescent="0.25">
      <c r="A198" s="33"/>
      <c r="B198" s="33"/>
      <c r="C198" s="34"/>
      <c r="D198" s="40" t="s">
        <v>27</v>
      </c>
      <c r="E198" s="41"/>
      <c r="F198" s="42">
        <f>SUM(F191:F197)</f>
        <v>785</v>
      </c>
      <c r="G198" s="43">
        <f t="shared" ref="G198" si="8">SUM(G191:G197)</f>
        <v>28.099999999999998</v>
      </c>
      <c r="H198" s="43">
        <f t="shared" ref="H198" si="9">SUM(H191:H197)</f>
        <v>23.600000000000005</v>
      </c>
      <c r="I198" s="43">
        <f t="shared" ref="I198" si="10">SUM(I191:I197)</f>
        <v>106.9</v>
      </c>
      <c r="J198" s="50">
        <f t="shared" ref="J198" si="11">SUM(J191:J197)</f>
        <v>754</v>
      </c>
      <c r="K198" s="42"/>
      <c r="L198" s="60">
        <v>102.24</v>
      </c>
    </row>
    <row r="199" spans="1:12" ht="15" x14ac:dyDescent="0.2">
      <c r="A199" s="44">
        <f>A184</f>
        <v>3</v>
      </c>
      <c r="B199" s="44">
        <f>B184</f>
        <v>1</v>
      </c>
      <c r="C199" s="64" t="s">
        <v>36</v>
      </c>
      <c r="D199" s="65"/>
      <c r="E199" s="45"/>
      <c r="F199" s="46">
        <f>F190+F198</f>
        <v>1347</v>
      </c>
      <c r="G199" s="47">
        <f>G190+G198</f>
        <v>49.25</v>
      </c>
      <c r="H199" s="47">
        <f>H190+H198</f>
        <v>50.000000000000007</v>
      </c>
      <c r="I199" s="47">
        <f>I190+I198</f>
        <v>198.91000000000003</v>
      </c>
      <c r="J199" s="48">
        <f>J190+J198</f>
        <v>1444.3</v>
      </c>
      <c r="K199" s="46"/>
      <c r="L199" s="61">
        <f>L190+L198</f>
        <v>187.44</v>
      </c>
    </row>
    <row r="200" spans="1:12" ht="13.5" customHeight="1" x14ac:dyDescent="0.25">
      <c r="A200" s="33">
        <v>3</v>
      </c>
      <c r="B200" s="33">
        <v>2</v>
      </c>
      <c r="C200" s="34" t="s">
        <v>23</v>
      </c>
      <c r="D200" s="34" t="s">
        <v>96</v>
      </c>
      <c r="E200" s="35" t="s">
        <v>48</v>
      </c>
      <c r="F200" s="36">
        <v>10</v>
      </c>
      <c r="G200" s="37">
        <v>0.1</v>
      </c>
      <c r="H200" s="37">
        <v>6.2</v>
      </c>
      <c r="I200" s="37">
        <v>2.2000000000000002</v>
      </c>
      <c r="J200" s="38">
        <v>65</v>
      </c>
      <c r="K200" s="39">
        <v>14</v>
      </c>
      <c r="L200" s="59"/>
    </row>
    <row r="201" spans="1:12" ht="13.5" customHeight="1" x14ac:dyDescent="0.25">
      <c r="A201" s="33"/>
      <c r="B201" s="33"/>
      <c r="C201" s="34"/>
      <c r="D201" s="34" t="s">
        <v>24</v>
      </c>
      <c r="E201" s="35" t="s">
        <v>120</v>
      </c>
      <c r="F201" s="36">
        <v>150</v>
      </c>
      <c r="G201" s="37">
        <v>13.9</v>
      </c>
      <c r="H201" s="37">
        <v>14.4</v>
      </c>
      <c r="I201" s="37">
        <v>3.4</v>
      </c>
      <c r="J201" s="38">
        <v>199</v>
      </c>
      <c r="K201" s="39">
        <v>210</v>
      </c>
      <c r="L201" s="59"/>
    </row>
    <row r="202" spans="1:12" ht="30" x14ac:dyDescent="0.25">
      <c r="A202" s="33"/>
      <c r="B202" s="33"/>
      <c r="C202" s="34"/>
      <c r="D202" s="55" t="s">
        <v>99</v>
      </c>
      <c r="E202" s="35" t="s">
        <v>77</v>
      </c>
      <c r="F202" s="36">
        <v>110</v>
      </c>
      <c r="G202" s="37">
        <v>4.2</v>
      </c>
      <c r="H202" s="37">
        <v>3.3</v>
      </c>
      <c r="I202" s="37">
        <v>12.3</v>
      </c>
      <c r="J202" s="38">
        <v>96</v>
      </c>
      <c r="K202" s="39"/>
      <c r="L202" s="59"/>
    </row>
    <row r="203" spans="1:12" ht="13.5" customHeight="1" x14ac:dyDescent="0.25">
      <c r="A203" s="33"/>
      <c r="B203" s="33"/>
      <c r="C203" s="34"/>
      <c r="D203" s="34" t="s">
        <v>25</v>
      </c>
      <c r="E203" s="35" t="s">
        <v>50</v>
      </c>
      <c r="F203" s="36">
        <v>200</v>
      </c>
      <c r="G203" s="37">
        <v>3.9</v>
      </c>
      <c r="H203" s="37">
        <v>3.1</v>
      </c>
      <c r="I203" s="37">
        <v>21.1</v>
      </c>
      <c r="J203" s="38">
        <v>128</v>
      </c>
      <c r="K203" s="39">
        <v>382</v>
      </c>
      <c r="L203" s="59"/>
    </row>
    <row r="204" spans="1:12" ht="13.5" customHeight="1" x14ac:dyDescent="0.25">
      <c r="A204" s="33"/>
      <c r="B204" s="33"/>
      <c r="C204" s="34"/>
      <c r="D204" s="34" t="s">
        <v>34</v>
      </c>
      <c r="E204" s="35" t="s">
        <v>42</v>
      </c>
      <c r="F204" s="36">
        <v>25</v>
      </c>
      <c r="G204" s="37">
        <v>2</v>
      </c>
      <c r="H204" s="37">
        <v>0.5</v>
      </c>
      <c r="I204" s="37">
        <v>14.3</v>
      </c>
      <c r="J204" s="38">
        <v>70</v>
      </c>
      <c r="K204" s="39"/>
      <c r="L204" s="59"/>
    </row>
    <row r="205" spans="1:12" ht="15" x14ac:dyDescent="0.25">
      <c r="A205" s="33"/>
      <c r="B205" s="33"/>
      <c r="C205" s="34"/>
      <c r="D205" s="49"/>
      <c r="E205" s="35"/>
      <c r="F205" s="39"/>
      <c r="G205" s="37"/>
      <c r="H205" s="37"/>
      <c r="I205" s="37"/>
      <c r="J205" s="38"/>
      <c r="K205" s="39"/>
      <c r="L205" s="59"/>
    </row>
    <row r="206" spans="1:12" ht="15" x14ac:dyDescent="0.25">
      <c r="A206" s="33"/>
      <c r="B206" s="33"/>
      <c r="C206" s="34"/>
      <c r="D206" s="40" t="s">
        <v>27</v>
      </c>
      <c r="E206" s="41"/>
      <c r="F206" s="42">
        <f>SUM(F200:F205)</f>
        <v>495</v>
      </c>
      <c r="G206" s="43">
        <f>SUM(G200:G205)</f>
        <v>24.099999999999998</v>
      </c>
      <c r="H206" s="43">
        <f>SUM(H200:H205)</f>
        <v>27.500000000000004</v>
      </c>
      <c r="I206" s="43">
        <f>SUM(I200:I205)</f>
        <v>53.3</v>
      </c>
      <c r="J206" s="50">
        <f>SUM(J200:J205)</f>
        <v>558</v>
      </c>
      <c r="K206" s="42"/>
      <c r="L206" s="60">
        <v>85.2</v>
      </c>
    </row>
    <row r="207" spans="1:12" ht="15" x14ac:dyDescent="0.25">
      <c r="A207" s="33">
        <f>A200</f>
        <v>3</v>
      </c>
      <c r="B207" s="33">
        <f>B200</f>
        <v>2</v>
      </c>
      <c r="C207" s="34" t="s">
        <v>28</v>
      </c>
      <c r="D207" s="34" t="s">
        <v>30</v>
      </c>
      <c r="E207" s="35" t="s">
        <v>121</v>
      </c>
      <c r="F207" s="36">
        <v>265</v>
      </c>
      <c r="G207" s="37">
        <v>4.7</v>
      </c>
      <c r="H207" s="37">
        <v>6.9</v>
      </c>
      <c r="I207" s="37">
        <v>10.1</v>
      </c>
      <c r="J207" s="38">
        <v>121</v>
      </c>
      <c r="K207" s="51" t="s">
        <v>122</v>
      </c>
      <c r="L207" s="59"/>
    </row>
    <row r="208" spans="1:12" ht="15" x14ac:dyDescent="0.25">
      <c r="A208" s="33"/>
      <c r="B208" s="33"/>
      <c r="C208" s="34"/>
      <c r="D208" s="34" t="s">
        <v>31</v>
      </c>
      <c r="E208" s="35" t="s">
        <v>79</v>
      </c>
      <c r="F208" s="36">
        <v>200</v>
      </c>
      <c r="G208" s="37">
        <v>14</v>
      </c>
      <c r="H208" s="37">
        <v>13.7</v>
      </c>
      <c r="I208" s="37">
        <v>35.6</v>
      </c>
      <c r="J208" s="38">
        <v>322</v>
      </c>
      <c r="K208" s="39">
        <v>265</v>
      </c>
      <c r="L208" s="59"/>
    </row>
    <row r="209" spans="1:12" ht="15" x14ac:dyDescent="0.25">
      <c r="A209" s="33"/>
      <c r="B209" s="33"/>
      <c r="C209" s="34"/>
      <c r="D209" s="34" t="s">
        <v>33</v>
      </c>
      <c r="E209" s="35" t="s">
        <v>47</v>
      </c>
      <c r="F209" s="36">
        <v>200</v>
      </c>
      <c r="G209" s="37">
        <v>1</v>
      </c>
      <c r="H209" s="37">
        <v>0</v>
      </c>
      <c r="I209" s="37">
        <v>13.2</v>
      </c>
      <c r="J209" s="38">
        <v>86</v>
      </c>
      <c r="K209" s="51">
        <v>348</v>
      </c>
      <c r="L209" s="59"/>
    </row>
    <row r="210" spans="1:12" ht="15" x14ac:dyDescent="0.25">
      <c r="A210" s="33"/>
      <c r="B210" s="33"/>
      <c r="C210" s="34"/>
      <c r="D210" s="34" t="s">
        <v>34</v>
      </c>
      <c r="E210" s="35" t="s">
        <v>42</v>
      </c>
      <c r="F210" s="36">
        <v>25</v>
      </c>
      <c r="G210" s="37">
        <v>2</v>
      </c>
      <c r="H210" s="37">
        <v>0.5</v>
      </c>
      <c r="I210" s="37">
        <v>14.3</v>
      </c>
      <c r="J210" s="38">
        <v>70</v>
      </c>
      <c r="K210" s="39"/>
      <c r="L210" s="59"/>
    </row>
    <row r="211" spans="1:12" ht="15" x14ac:dyDescent="0.25">
      <c r="A211" s="33"/>
      <c r="B211" s="33"/>
      <c r="C211" s="34"/>
      <c r="D211" s="34" t="s">
        <v>35</v>
      </c>
      <c r="E211" s="35" t="s">
        <v>98</v>
      </c>
      <c r="F211" s="39">
        <v>25</v>
      </c>
      <c r="G211" s="37">
        <v>1.8</v>
      </c>
      <c r="H211" s="37">
        <v>0.3</v>
      </c>
      <c r="I211" s="37">
        <v>10.8</v>
      </c>
      <c r="J211" s="38">
        <v>53</v>
      </c>
      <c r="K211" s="39"/>
      <c r="L211" s="59"/>
    </row>
    <row r="212" spans="1:12" ht="15" x14ac:dyDescent="0.25">
      <c r="A212" s="33"/>
      <c r="B212" s="33"/>
      <c r="C212" s="34"/>
      <c r="D212" s="52" t="s">
        <v>26</v>
      </c>
      <c r="E212" s="35" t="s">
        <v>40</v>
      </c>
      <c r="F212" s="36">
        <v>130</v>
      </c>
      <c r="G212" s="37">
        <v>0.5</v>
      </c>
      <c r="H212" s="37">
        <v>0.5</v>
      </c>
      <c r="I212" s="37">
        <v>12.7</v>
      </c>
      <c r="J212" s="38">
        <v>58</v>
      </c>
      <c r="K212" s="39">
        <v>338</v>
      </c>
      <c r="L212" s="59"/>
    </row>
    <row r="213" spans="1:12" ht="15" x14ac:dyDescent="0.25">
      <c r="A213" s="33"/>
      <c r="B213" s="33"/>
      <c r="C213" s="34"/>
      <c r="D213" s="40" t="s">
        <v>27</v>
      </c>
      <c r="E213" s="41"/>
      <c r="F213" s="42">
        <f>SUM(F207:F212)</f>
        <v>845</v>
      </c>
      <c r="G213" s="43">
        <f>SUM(G207:G212)</f>
        <v>24</v>
      </c>
      <c r="H213" s="43">
        <f>SUM(H207:H212)</f>
        <v>21.900000000000002</v>
      </c>
      <c r="I213" s="43">
        <f>SUM(I207:I212)</f>
        <v>96.7</v>
      </c>
      <c r="J213" s="50">
        <f>SUM(J207:J212)</f>
        <v>710</v>
      </c>
      <c r="K213" s="42"/>
      <c r="L213" s="60">
        <v>102.24</v>
      </c>
    </row>
    <row r="214" spans="1:12" ht="15.75" customHeight="1" x14ac:dyDescent="0.2">
      <c r="A214" s="44">
        <f>A200</f>
        <v>3</v>
      </c>
      <c r="B214" s="44">
        <f>B200</f>
        <v>2</v>
      </c>
      <c r="C214" s="64" t="s">
        <v>36</v>
      </c>
      <c r="D214" s="65"/>
      <c r="E214" s="45"/>
      <c r="F214" s="46">
        <f>F206+F213</f>
        <v>1340</v>
      </c>
      <c r="G214" s="47">
        <f>G206+G213</f>
        <v>48.099999999999994</v>
      </c>
      <c r="H214" s="47">
        <f>H206+H213</f>
        <v>49.400000000000006</v>
      </c>
      <c r="I214" s="47">
        <f>I206+I213</f>
        <v>150</v>
      </c>
      <c r="J214" s="48">
        <f>J206+J213</f>
        <v>1268</v>
      </c>
      <c r="K214" s="46"/>
      <c r="L214" s="61">
        <f>L206+L213</f>
        <v>187.44</v>
      </c>
    </row>
    <row r="215" spans="1:12" ht="15" x14ac:dyDescent="0.25">
      <c r="A215" s="33">
        <v>3</v>
      </c>
      <c r="B215" s="33">
        <v>3</v>
      </c>
      <c r="C215" s="34" t="s">
        <v>23</v>
      </c>
      <c r="D215" s="34" t="s">
        <v>29</v>
      </c>
      <c r="E215" s="53" t="s">
        <v>105</v>
      </c>
      <c r="F215" s="36">
        <v>60</v>
      </c>
      <c r="G215" s="37">
        <v>0.9</v>
      </c>
      <c r="H215" s="37">
        <v>3</v>
      </c>
      <c r="I215" s="37">
        <v>6.8</v>
      </c>
      <c r="J215" s="38">
        <v>59</v>
      </c>
      <c r="K215" s="51" t="s">
        <v>75</v>
      </c>
      <c r="L215" s="59"/>
    </row>
    <row r="216" spans="1:12" ht="15" x14ac:dyDescent="0.25">
      <c r="A216" s="33"/>
      <c r="B216" s="33"/>
      <c r="C216" s="34"/>
      <c r="D216" s="34" t="s">
        <v>96</v>
      </c>
      <c r="E216" s="35" t="s">
        <v>38</v>
      </c>
      <c r="F216" s="36">
        <v>15</v>
      </c>
      <c r="G216" s="37">
        <v>0.15</v>
      </c>
      <c r="H216" s="37">
        <v>10.9</v>
      </c>
      <c r="I216" s="37">
        <v>0.21</v>
      </c>
      <c r="J216" s="38">
        <v>99.3</v>
      </c>
      <c r="K216" s="39"/>
      <c r="L216" s="59"/>
    </row>
    <row r="217" spans="1:12" ht="15" x14ac:dyDescent="0.25">
      <c r="A217" s="33"/>
      <c r="B217" s="33"/>
      <c r="C217" s="34"/>
      <c r="D217" s="34" t="s">
        <v>24</v>
      </c>
      <c r="E217" s="35" t="s">
        <v>56</v>
      </c>
      <c r="F217" s="36">
        <v>100</v>
      </c>
      <c r="G217" s="37">
        <v>13.8</v>
      </c>
      <c r="H217" s="37">
        <v>11.3</v>
      </c>
      <c r="I217" s="37">
        <v>10.1</v>
      </c>
      <c r="J217" s="38">
        <v>198</v>
      </c>
      <c r="K217" s="39">
        <v>271</v>
      </c>
      <c r="L217" s="59"/>
    </row>
    <row r="218" spans="1:12" ht="15" x14ac:dyDescent="0.25">
      <c r="A218" s="33"/>
      <c r="B218" s="33"/>
      <c r="C218" s="34"/>
      <c r="D218" s="34" t="s">
        <v>32</v>
      </c>
      <c r="E218" s="35" t="s">
        <v>53</v>
      </c>
      <c r="F218" s="36">
        <v>150</v>
      </c>
      <c r="G218" s="37">
        <v>3.1</v>
      </c>
      <c r="H218" s="37">
        <v>5.2</v>
      </c>
      <c r="I218" s="37">
        <v>12.1</v>
      </c>
      <c r="J218" s="38">
        <v>108</v>
      </c>
      <c r="K218" s="39">
        <v>312</v>
      </c>
      <c r="L218" s="59"/>
    </row>
    <row r="219" spans="1:12" ht="15" x14ac:dyDescent="0.25">
      <c r="A219" s="33"/>
      <c r="B219" s="33"/>
      <c r="C219" s="34"/>
      <c r="D219" s="34" t="s">
        <v>25</v>
      </c>
      <c r="E219" s="35" t="s">
        <v>58</v>
      </c>
      <c r="F219" s="36">
        <v>200</v>
      </c>
      <c r="G219" s="37">
        <v>0.2</v>
      </c>
      <c r="H219" s="37">
        <v>0.1</v>
      </c>
      <c r="I219" s="37">
        <v>10.1</v>
      </c>
      <c r="J219" s="38">
        <v>41</v>
      </c>
      <c r="K219" s="39">
        <v>376</v>
      </c>
      <c r="L219" s="59"/>
    </row>
    <row r="220" spans="1:12" ht="15" x14ac:dyDescent="0.25">
      <c r="A220" s="33"/>
      <c r="B220" s="33"/>
      <c r="C220" s="34"/>
      <c r="D220" s="34" t="s">
        <v>34</v>
      </c>
      <c r="E220" s="35" t="s">
        <v>42</v>
      </c>
      <c r="F220" s="36">
        <v>25</v>
      </c>
      <c r="G220" s="37">
        <v>2</v>
      </c>
      <c r="H220" s="37">
        <v>0.5</v>
      </c>
      <c r="I220" s="37">
        <v>14.3</v>
      </c>
      <c r="J220" s="38">
        <v>70</v>
      </c>
      <c r="K220" s="39"/>
      <c r="L220" s="59"/>
    </row>
    <row r="221" spans="1:12" ht="15" x14ac:dyDescent="0.25">
      <c r="A221" s="33"/>
      <c r="B221" s="33"/>
      <c r="C221" s="34"/>
      <c r="D221" s="52" t="s">
        <v>26</v>
      </c>
      <c r="E221" s="35" t="s">
        <v>40</v>
      </c>
      <c r="F221" s="36">
        <v>130</v>
      </c>
      <c r="G221" s="37">
        <v>0.5</v>
      </c>
      <c r="H221" s="37">
        <v>0.5</v>
      </c>
      <c r="I221" s="37">
        <v>12.7</v>
      </c>
      <c r="J221" s="38">
        <v>58</v>
      </c>
      <c r="K221" s="39">
        <v>338</v>
      </c>
      <c r="L221" s="59"/>
    </row>
    <row r="222" spans="1:12" ht="15" x14ac:dyDescent="0.25">
      <c r="A222" s="33"/>
      <c r="B222" s="33"/>
      <c r="C222" s="34"/>
      <c r="D222" s="49"/>
      <c r="E222" s="35"/>
      <c r="F222" s="39"/>
      <c r="G222" s="37"/>
      <c r="H222" s="37"/>
      <c r="I222" s="37"/>
      <c r="J222" s="38"/>
      <c r="K222" s="39"/>
      <c r="L222" s="59"/>
    </row>
    <row r="223" spans="1:12" ht="15" x14ac:dyDescent="0.25">
      <c r="A223" s="33"/>
      <c r="B223" s="33"/>
      <c r="C223" s="34"/>
      <c r="D223" s="49"/>
      <c r="E223" s="35"/>
      <c r="F223" s="39"/>
      <c r="G223" s="37"/>
      <c r="H223" s="37"/>
      <c r="I223" s="37"/>
      <c r="J223" s="38"/>
      <c r="K223" s="39"/>
      <c r="L223" s="59"/>
    </row>
    <row r="224" spans="1:12" ht="15" x14ac:dyDescent="0.25">
      <c r="A224" s="33"/>
      <c r="B224" s="33"/>
      <c r="C224" s="34"/>
      <c r="D224" s="40" t="s">
        <v>27</v>
      </c>
      <c r="E224" s="41"/>
      <c r="F224" s="50">
        <f>SUM(F215:F223)</f>
        <v>680</v>
      </c>
      <c r="G224" s="43">
        <f>SUM(G215:G223)</f>
        <v>20.650000000000002</v>
      </c>
      <c r="H224" s="43">
        <f t="shared" ref="H224:J224" si="12">SUM(H215:H223)</f>
        <v>31.500000000000004</v>
      </c>
      <c r="I224" s="43">
        <f t="shared" si="12"/>
        <v>66.31</v>
      </c>
      <c r="J224" s="50">
        <f t="shared" si="12"/>
        <v>633.29999999999995</v>
      </c>
      <c r="K224" s="42"/>
      <c r="L224" s="60">
        <v>85.2</v>
      </c>
    </row>
    <row r="225" spans="1:12" ht="15" x14ac:dyDescent="0.25">
      <c r="A225" s="33">
        <f>A215</f>
        <v>3</v>
      </c>
      <c r="B225" s="33">
        <f>B215</f>
        <v>3</v>
      </c>
      <c r="C225" s="34" t="s">
        <v>28</v>
      </c>
      <c r="D225" s="34" t="s">
        <v>30</v>
      </c>
      <c r="E225" s="35" t="s">
        <v>123</v>
      </c>
      <c r="F225" s="39">
        <v>265</v>
      </c>
      <c r="G225" s="37">
        <v>4.3</v>
      </c>
      <c r="H225" s="37">
        <v>4.7</v>
      </c>
      <c r="I225" s="37">
        <v>9.5</v>
      </c>
      <c r="J225" s="38">
        <v>97</v>
      </c>
      <c r="K225" s="39">
        <v>99</v>
      </c>
      <c r="L225" s="59"/>
    </row>
    <row r="226" spans="1:12" ht="15" x14ac:dyDescent="0.25">
      <c r="A226" s="33"/>
      <c r="B226" s="33"/>
      <c r="C226" s="34"/>
      <c r="D226" s="34" t="s">
        <v>31</v>
      </c>
      <c r="E226" s="35" t="s">
        <v>66</v>
      </c>
      <c r="F226" s="36">
        <v>100</v>
      </c>
      <c r="G226" s="37">
        <v>24</v>
      </c>
      <c r="H226" s="37">
        <v>16.7</v>
      </c>
      <c r="I226" s="37">
        <v>12.4</v>
      </c>
      <c r="J226" s="38">
        <v>296</v>
      </c>
      <c r="K226" s="51" t="s">
        <v>67</v>
      </c>
      <c r="L226" s="59"/>
    </row>
    <row r="227" spans="1:12" ht="15" x14ac:dyDescent="0.25">
      <c r="A227" s="33"/>
      <c r="B227" s="33"/>
      <c r="C227" s="34"/>
      <c r="D227" s="52" t="s">
        <v>32</v>
      </c>
      <c r="E227" s="35" t="s">
        <v>57</v>
      </c>
      <c r="F227" s="36">
        <v>150</v>
      </c>
      <c r="G227" s="37">
        <v>5.4</v>
      </c>
      <c r="H227" s="37">
        <v>4.9000000000000004</v>
      </c>
      <c r="I227" s="37">
        <v>27.9</v>
      </c>
      <c r="J227" s="38">
        <v>178</v>
      </c>
      <c r="K227" s="39">
        <v>309</v>
      </c>
      <c r="L227" s="59"/>
    </row>
    <row r="228" spans="1:12" ht="15" x14ac:dyDescent="0.25">
      <c r="A228" s="33"/>
      <c r="B228" s="33"/>
      <c r="C228" s="34"/>
      <c r="D228" s="34" t="s">
        <v>33</v>
      </c>
      <c r="E228" s="35" t="s">
        <v>73</v>
      </c>
      <c r="F228" s="36">
        <v>200</v>
      </c>
      <c r="G228" s="37">
        <v>0.7</v>
      </c>
      <c r="H228" s="37">
        <v>0.3</v>
      </c>
      <c r="I228" s="37">
        <v>24.6</v>
      </c>
      <c r="J228" s="38">
        <v>104</v>
      </c>
      <c r="K228" s="39">
        <v>388</v>
      </c>
      <c r="L228" s="59"/>
    </row>
    <row r="229" spans="1:12" ht="15" x14ac:dyDescent="0.25">
      <c r="A229" s="33"/>
      <c r="B229" s="33"/>
      <c r="C229" s="34"/>
      <c r="D229" s="34" t="s">
        <v>34</v>
      </c>
      <c r="E229" s="35" t="s">
        <v>42</v>
      </c>
      <c r="F229" s="36">
        <v>25</v>
      </c>
      <c r="G229" s="37">
        <v>2</v>
      </c>
      <c r="H229" s="37">
        <v>0.5</v>
      </c>
      <c r="I229" s="37">
        <v>14.3</v>
      </c>
      <c r="J229" s="38">
        <v>70</v>
      </c>
      <c r="K229" s="39"/>
      <c r="L229" s="59"/>
    </row>
    <row r="230" spans="1:12" ht="15" x14ac:dyDescent="0.25">
      <c r="A230" s="33"/>
      <c r="B230" s="33"/>
      <c r="C230" s="34"/>
      <c r="D230" s="34" t="s">
        <v>35</v>
      </c>
      <c r="E230" s="35" t="s">
        <v>98</v>
      </c>
      <c r="F230" s="39">
        <v>25</v>
      </c>
      <c r="G230" s="37">
        <v>1.8</v>
      </c>
      <c r="H230" s="37">
        <v>0.3</v>
      </c>
      <c r="I230" s="37">
        <v>10.8</v>
      </c>
      <c r="J230" s="38">
        <v>53</v>
      </c>
      <c r="K230" s="39"/>
      <c r="L230" s="59"/>
    </row>
    <row r="231" spans="1:12" ht="15" x14ac:dyDescent="0.25">
      <c r="A231" s="33"/>
      <c r="B231" s="33"/>
      <c r="C231" s="34"/>
      <c r="D231" s="49"/>
      <c r="E231" s="35"/>
      <c r="F231" s="39"/>
      <c r="G231" s="37"/>
      <c r="H231" s="37"/>
      <c r="I231" s="37"/>
      <c r="J231" s="38"/>
      <c r="K231" s="39"/>
      <c r="L231" s="59"/>
    </row>
    <row r="232" spans="1:12" ht="15" x14ac:dyDescent="0.25">
      <c r="A232" s="33"/>
      <c r="B232" s="33"/>
      <c r="C232" s="34"/>
      <c r="D232" s="49"/>
      <c r="E232" s="35"/>
      <c r="F232" s="39"/>
      <c r="G232" s="37"/>
      <c r="H232" s="37"/>
      <c r="I232" s="37"/>
      <c r="J232" s="38"/>
      <c r="K232" s="39"/>
      <c r="L232" s="59"/>
    </row>
    <row r="233" spans="1:12" ht="15" x14ac:dyDescent="0.25">
      <c r="A233" s="33"/>
      <c r="B233" s="33"/>
      <c r="C233" s="34"/>
      <c r="D233" s="40" t="s">
        <v>27</v>
      </c>
      <c r="E233" s="41"/>
      <c r="F233" s="42">
        <f>SUM(F225:F232)</f>
        <v>765</v>
      </c>
      <c r="G233" s="43">
        <f>SUM(G225:G232)</f>
        <v>38.200000000000003</v>
      </c>
      <c r="H233" s="43">
        <f>SUM(H225:H232)</f>
        <v>27.4</v>
      </c>
      <c r="I233" s="43">
        <f>SUM(I225:I232)</f>
        <v>99.5</v>
      </c>
      <c r="J233" s="50">
        <f>SUM(J225:J232)</f>
        <v>798</v>
      </c>
      <c r="K233" s="42"/>
      <c r="L233" s="60">
        <v>102.24</v>
      </c>
    </row>
    <row r="234" spans="1:12" ht="15.75" customHeight="1" x14ac:dyDescent="0.2">
      <c r="A234" s="44">
        <f>A215</f>
        <v>3</v>
      </c>
      <c r="B234" s="44">
        <f>B215</f>
        <v>3</v>
      </c>
      <c r="C234" s="64" t="s">
        <v>36</v>
      </c>
      <c r="D234" s="65"/>
      <c r="E234" s="45"/>
      <c r="F234" s="46">
        <f>F224+F233</f>
        <v>1445</v>
      </c>
      <c r="G234" s="47">
        <f>G224+G233</f>
        <v>58.850000000000009</v>
      </c>
      <c r="H234" s="47">
        <f>H224+H233</f>
        <v>58.900000000000006</v>
      </c>
      <c r="I234" s="47">
        <f>I224+I233</f>
        <v>165.81</v>
      </c>
      <c r="J234" s="48">
        <f>J224+J233</f>
        <v>1431.3</v>
      </c>
      <c r="K234" s="46"/>
      <c r="L234" s="61">
        <f>L224+L233</f>
        <v>187.44</v>
      </c>
    </row>
    <row r="235" spans="1:12" ht="15" x14ac:dyDescent="0.25">
      <c r="A235" s="33">
        <v>3</v>
      </c>
      <c r="B235" s="33">
        <v>4</v>
      </c>
      <c r="C235" s="34" t="s">
        <v>23</v>
      </c>
      <c r="D235" s="34" t="s">
        <v>96</v>
      </c>
      <c r="E235" s="35" t="s">
        <v>62</v>
      </c>
      <c r="F235" s="36">
        <v>65</v>
      </c>
      <c r="G235" s="37">
        <v>7.8</v>
      </c>
      <c r="H235" s="37">
        <v>13</v>
      </c>
      <c r="I235" s="37">
        <v>12.2</v>
      </c>
      <c r="J235" s="38">
        <v>198</v>
      </c>
      <c r="K235" s="39" t="s">
        <v>64</v>
      </c>
      <c r="L235" s="59"/>
    </row>
    <row r="236" spans="1:12" ht="15" x14ac:dyDescent="0.25">
      <c r="A236" s="33"/>
      <c r="B236" s="33"/>
      <c r="C236" s="34"/>
      <c r="D236" s="34" t="s">
        <v>24</v>
      </c>
      <c r="E236" s="35" t="s">
        <v>84</v>
      </c>
      <c r="F236" s="36">
        <v>205</v>
      </c>
      <c r="G236" s="37">
        <v>6.2</v>
      </c>
      <c r="H236" s="37">
        <v>8.5</v>
      </c>
      <c r="I236" s="37">
        <v>31.6</v>
      </c>
      <c r="J236" s="38">
        <v>228</v>
      </c>
      <c r="K236" s="51" t="s">
        <v>124</v>
      </c>
      <c r="L236" s="59"/>
    </row>
    <row r="237" spans="1:12" ht="30" x14ac:dyDescent="0.25">
      <c r="A237" s="33"/>
      <c r="B237" s="33"/>
      <c r="C237" s="34"/>
      <c r="D237" s="54" t="s">
        <v>99</v>
      </c>
      <c r="E237" s="35" t="s">
        <v>104</v>
      </c>
      <c r="F237" s="36">
        <v>100</v>
      </c>
      <c r="G237" s="37">
        <v>2.8</v>
      </c>
      <c r="H237" s="37">
        <v>3.2</v>
      </c>
      <c r="I237" s="37">
        <v>8</v>
      </c>
      <c r="J237" s="38">
        <v>75</v>
      </c>
      <c r="K237" s="39"/>
      <c r="L237" s="59"/>
    </row>
    <row r="238" spans="1:12" ht="15" x14ac:dyDescent="0.25">
      <c r="A238" s="33"/>
      <c r="B238" s="33"/>
      <c r="C238" s="34"/>
      <c r="D238" s="34" t="s">
        <v>25</v>
      </c>
      <c r="E238" s="35" t="s">
        <v>41</v>
      </c>
      <c r="F238" s="36">
        <v>200</v>
      </c>
      <c r="G238" s="37">
        <v>2.2999999999999998</v>
      </c>
      <c r="H238" s="37">
        <v>1.4</v>
      </c>
      <c r="I238" s="37">
        <v>22</v>
      </c>
      <c r="J238" s="38">
        <v>110</v>
      </c>
      <c r="K238" s="51" t="s">
        <v>43</v>
      </c>
      <c r="L238" s="59"/>
    </row>
    <row r="239" spans="1:12" ht="15" x14ac:dyDescent="0.25">
      <c r="A239" s="33"/>
      <c r="B239" s="33"/>
      <c r="C239" s="34"/>
      <c r="D239" s="34" t="s">
        <v>34</v>
      </c>
      <c r="E239" s="35" t="s">
        <v>42</v>
      </c>
      <c r="F239" s="36">
        <v>20</v>
      </c>
      <c r="G239" s="37">
        <v>1.6</v>
      </c>
      <c r="H239" s="37">
        <v>0.4</v>
      </c>
      <c r="I239" s="37">
        <v>11.4</v>
      </c>
      <c r="J239" s="38">
        <v>56</v>
      </c>
      <c r="K239" s="39"/>
      <c r="L239" s="59"/>
    </row>
    <row r="240" spans="1:12" ht="15" x14ac:dyDescent="0.25">
      <c r="A240" s="33"/>
      <c r="B240" s="33"/>
      <c r="C240" s="34"/>
      <c r="D240" s="52" t="s">
        <v>26</v>
      </c>
      <c r="E240" s="35" t="s">
        <v>40</v>
      </c>
      <c r="F240" s="36">
        <v>130</v>
      </c>
      <c r="G240" s="37">
        <v>0.5</v>
      </c>
      <c r="H240" s="37">
        <v>0.5</v>
      </c>
      <c r="I240" s="37">
        <v>12.7</v>
      </c>
      <c r="J240" s="38">
        <v>58</v>
      </c>
      <c r="K240" s="39">
        <v>338</v>
      </c>
      <c r="L240" s="59"/>
    </row>
    <row r="241" spans="1:12" ht="15" x14ac:dyDescent="0.25">
      <c r="A241" s="33"/>
      <c r="B241" s="33"/>
      <c r="C241" s="34"/>
      <c r="D241" s="49"/>
      <c r="E241" s="35"/>
      <c r="F241" s="39"/>
      <c r="G241" s="37"/>
      <c r="H241" s="37"/>
      <c r="I241" s="37"/>
      <c r="J241" s="38"/>
      <c r="K241" s="39"/>
      <c r="L241" s="59"/>
    </row>
    <row r="242" spans="1:12" ht="15" x14ac:dyDescent="0.25">
      <c r="A242" s="33"/>
      <c r="B242" s="33"/>
      <c r="C242" s="34"/>
      <c r="D242" s="40" t="s">
        <v>27</v>
      </c>
      <c r="E242" s="41"/>
      <c r="F242" s="42">
        <f>SUM(F235:F241)</f>
        <v>720</v>
      </c>
      <c r="G242" s="43">
        <f>SUM(G235:G241)</f>
        <v>21.200000000000003</v>
      </c>
      <c r="H242" s="43">
        <f>SUM(H235:H241)</f>
        <v>26.999999999999996</v>
      </c>
      <c r="I242" s="43">
        <f>SUM(I235:I241)</f>
        <v>97.9</v>
      </c>
      <c r="J242" s="50">
        <f>SUM(J235:J241)</f>
        <v>725</v>
      </c>
      <c r="K242" s="42"/>
      <c r="L242" s="60">
        <v>85.2</v>
      </c>
    </row>
    <row r="243" spans="1:12" ht="15" x14ac:dyDescent="0.25">
      <c r="A243" s="33">
        <f>A235</f>
        <v>3</v>
      </c>
      <c r="B243" s="33">
        <f>B235</f>
        <v>4</v>
      </c>
      <c r="C243" s="34" t="s">
        <v>28</v>
      </c>
      <c r="D243" s="34" t="s">
        <v>30</v>
      </c>
      <c r="E243" s="35" t="s">
        <v>59</v>
      </c>
      <c r="F243" s="39">
        <v>260</v>
      </c>
      <c r="G243" s="37">
        <v>8.8000000000000007</v>
      </c>
      <c r="H243" s="37">
        <v>4.0999999999999996</v>
      </c>
      <c r="I243" s="37">
        <v>14.5</v>
      </c>
      <c r="J243" s="38">
        <v>127</v>
      </c>
      <c r="K243" s="39">
        <v>102</v>
      </c>
      <c r="L243" s="59"/>
    </row>
    <row r="244" spans="1:12" ht="15" x14ac:dyDescent="0.25">
      <c r="A244" s="33"/>
      <c r="B244" s="33"/>
      <c r="C244" s="34"/>
      <c r="D244" s="34" t="s">
        <v>31</v>
      </c>
      <c r="E244" s="35" t="s">
        <v>125</v>
      </c>
      <c r="F244" s="36">
        <v>200</v>
      </c>
      <c r="G244" s="37">
        <v>14.3</v>
      </c>
      <c r="H244" s="37">
        <v>10.9</v>
      </c>
      <c r="I244" s="37">
        <v>16</v>
      </c>
      <c r="J244" s="38">
        <v>220</v>
      </c>
      <c r="K244" s="51" t="s">
        <v>127</v>
      </c>
      <c r="L244" s="59"/>
    </row>
    <row r="245" spans="1:12" ht="15" x14ac:dyDescent="0.25">
      <c r="A245" s="33"/>
      <c r="B245" s="33"/>
      <c r="C245" s="34"/>
      <c r="D245" s="52" t="s">
        <v>97</v>
      </c>
      <c r="E245" s="53" t="s">
        <v>153</v>
      </c>
      <c r="F245" s="36">
        <v>30</v>
      </c>
      <c r="G245" s="37">
        <v>0.24</v>
      </c>
      <c r="H245" s="37">
        <v>0.03</v>
      </c>
      <c r="I245" s="37">
        <v>0.9</v>
      </c>
      <c r="J245" s="38">
        <v>5</v>
      </c>
      <c r="K245" s="39">
        <v>70</v>
      </c>
      <c r="L245" s="59"/>
    </row>
    <row r="246" spans="1:12" ht="15" x14ac:dyDescent="0.25">
      <c r="A246" s="33"/>
      <c r="B246" s="33"/>
      <c r="C246" s="34"/>
      <c r="D246" s="52" t="s">
        <v>33</v>
      </c>
      <c r="E246" s="35" t="s">
        <v>126</v>
      </c>
      <c r="F246" s="36">
        <v>200</v>
      </c>
      <c r="G246" s="37">
        <v>0.2</v>
      </c>
      <c r="H246" s="37">
        <v>0.1</v>
      </c>
      <c r="I246" s="37">
        <v>12</v>
      </c>
      <c r="J246" s="38">
        <v>49</v>
      </c>
      <c r="K246" s="51" t="s">
        <v>128</v>
      </c>
      <c r="L246" s="59"/>
    </row>
    <row r="247" spans="1:12" ht="15" x14ac:dyDescent="0.25">
      <c r="A247" s="33"/>
      <c r="B247" s="33"/>
      <c r="C247" s="34"/>
      <c r="D247" s="34" t="s">
        <v>34</v>
      </c>
      <c r="E247" s="35" t="s">
        <v>42</v>
      </c>
      <c r="F247" s="36">
        <v>25</v>
      </c>
      <c r="G247" s="37">
        <v>2</v>
      </c>
      <c r="H247" s="37">
        <v>0.5</v>
      </c>
      <c r="I247" s="37">
        <v>14.3</v>
      </c>
      <c r="J247" s="38">
        <v>70</v>
      </c>
      <c r="K247" s="39"/>
      <c r="L247" s="59"/>
    </row>
    <row r="248" spans="1:12" ht="15" x14ac:dyDescent="0.25">
      <c r="A248" s="33"/>
      <c r="B248" s="33"/>
      <c r="C248" s="34"/>
      <c r="D248" s="34" t="s">
        <v>35</v>
      </c>
      <c r="E248" s="35" t="s">
        <v>98</v>
      </c>
      <c r="F248" s="39">
        <v>25</v>
      </c>
      <c r="G248" s="37">
        <v>1.8</v>
      </c>
      <c r="H248" s="37">
        <v>0.3</v>
      </c>
      <c r="I248" s="37">
        <v>10.8</v>
      </c>
      <c r="J248" s="38">
        <v>53</v>
      </c>
      <c r="K248" s="39"/>
      <c r="L248" s="59"/>
    </row>
    <row r="249" spans="1:12" ht="15" x14ac:dyDescent="0.25">
      <c r="A249" s="33"/>
      <c r="B249" s="33"/>
      <c r="C249" s="34"/>
      <c r="D249" s="52" t="s">
        <v>26</v>
      </c>
      <c r="E249" s="35" t="s">
        <v>40</v>
      </c>
      <c r="F249" s="36">
        <v>120</v>
      </c>
      <c r="G249" s="37">
        <v>1</v>
      </c>
      <c r="H249" s="37">
        <v>0.2</v>
      </c>
      <c r="I249" s="37">
        <v>9</v>
      </c>
      <c r="J249" s="38">
        <v>42</v>
      </c>
      <c r="K249" s="39">
        <v>338</v>
      </c>
      <c r="L249" s="59"/>
    </row>
    <row r="250" spans="1:12" ht="15" x14ac:dyDescent="0.25">
      <c r="A250" s="33"/>
      <c r="B250" s="33"/>
      <c r="C250" s="34"/>
      <c r="D250" s="49"/>
      <c r="E250" s="35"/>
      <c r="F250" s="39"/>
      <c r="G250" s="37"/>
      <c r="H250" s="37"/>
      <c r="I250" s="37"/>
      <c r="J250" s="38"/>
      <c r="K250" s="39"/>
      <c r="L250" s="59"/>
    </row>
    <row r="251" spans="1:12" ht="15" x14ac:dyDescent="0.25">
      <c r="A251" s="33"/>
      <c r="B251" s="33"/>
      <c r="C251" s="34"/>
      <c r="D251" s="40" t="s">
        <v>27</v>
      </c>
      <c r="E251" s="41"/>
      <c r="F251" s="42">
        <f>SUM(F243:F250)</f>
        <v>860</v>
      </c>
      <c r="G251" s="43">
        <f>SUM(G243:G250)</f>
        <v>28.34</v>
      </c>
      <c r="H251" s="43">
        <f>SUM(H243:H250)</f>
        <v>16.13</v>
      </c>
      <c r="I251" s="43">
        <f>SUM(I243:I250)</f>
        <v>77.5</v>
      </c>
      <c r="J251" s="50">
        <f>SUM(J243:J250)</f>
        <v>566</v>
      </c>
      <c r="K251" s="42"/>
      <c r="L251" s="60">
        <v>102.24</v>
      </c>
    </row>
    <row r="252" spans="1:12" ht="15.75" customHeight="1" x14ac:dyDescent="0.2">
      <c r="A252" s="44">
        <f>A235</f>
        <v>3</v>
      </c>
      <c r="B252" s="44">
        <f>B235</f>
        <v>4</v>
      </c>
      <c r="C252" s="64" t="s">
        <v>36</v>
      </c>
      <c r="D252" s="65"/>
      <c r="E252" s="45"/>
      <c r="F252" s="46">
        <f>F242+F251</f>
        <v>1580</v>
      </c>
      <c r="G252" s="47">
        <f>G242+G251</f>
        <v>49.540000000000006</v>
      </c>
      <c r="H252" s="47">
        <f>H242+H251</f>
        <v>43.129999999999995</v>
      </c>
      <c r="I252" s="47">
        <f>I242+I251</f>
        <v>175.4</v>
      </c>
      <c r="J252" s="48">
        <f>J242+J251</f>
        <v>1291</v>
      </c>
      <c r="K252" s="46"/>
      <c r="L252" s="61">
        <f>L242+L251</f>
        <v>187.44</v>
      </c>
    </row>
    <row r="253" spans="1:12" ht="15" x14ac:dyDescent="0.25">
      <c r="A253" s="33">
        <v>3</v>
      </c>
      <c r="B253" s="33">
        <v>5</v>
      </c>
      <c r="C253" s="34" t="s">
        <v>23</v>
      </c>
      <c r="D253" s="34" t="s">
        <v>24</v>
      </c>
      <c r="E253" s="35" t="s">
        <v>129</v>
      </c>
      <c r="F253" s="36">
        <v>95</v>
      </c>
      <c r="G253" s="37">
        <v>15.1</v>
      </c>
      <c r="H253" s="37">
        <v>15.9</v>
      </c>
      <c r="I253" s="37">
        <v>12</v>
      </c>
      <c r="J253" s="38">
        <v>252</v>
      </c>
      <c r="K253" s="51" t="s">
        <v>130</v>
      </c>
      <c r="L253" s="59"/>
    </row>
    <row r="254" spans="1:12" ht="15" x14ac:dyDescent="0.25">
      <c r="A254" s="33"/>
      <c r="B254" s="33"/>
      <c r="C254" s="34"/>
      <c r="D254" s="34" t="s">
        <v>32</v>
      </c>
      <c r="E254" s="35" t="s">
        <v>46</v>
      </c>
      <c r="F254" s="36">
        <v>150</v>
      </c>
      <c r="G254" s="37">
        <v>8.5</v>
      </c>
      <c r="H254" s="37">
        <v>7.3</v>
      </c>
      <c r="I254" s="37">
        <v>36.6</v>
      </c>
      <c r="J254" s="38">
        <v>246</v>
      </c>
      <c r="K254" s="39">
        <v>302</v>
      </c>
      <c r="L254" s="59"/>
    </row>
    <row r="255" spans="1:12" ht="15" x14ac:dyDescent="0.25">
      <c r="A255" s="33"/>
      <c r="B255" s="33"/>
      <c r="C255" s="34"/>
      <c r="D255" s="34" t="s">
        <v>25</v>
      </c>
      <c r="E255" s="35" t="s">
        <v>58</v>
      </c>
      <c r="F255" s="36">
        <v>200</v>
      </c>
      <c r="G255" s="37">
        <v>0.2</v>
      </c>
      <c r="H255" s="37">
        <v>0.1</v>
      </c>
      <c r="I255" s="37">
        <v>10.1</v>
      </c>
      <c r="J255" s="38">
        <v>41</v>
      </c>
      <c r="K255" s="39">
        <v>376</v>
      </c>
      <c r="L255" s="59"/>
    </row>
    <row r="256" spans="1:12" ht="15" x14ac:dyDescent="0.25">
      <c r="A256" s="33"/>
      <c r="B256" s="33"/>
      <c r="C256" s="34"/>
      <c r="D256" s="34" t="s">
        <v>34</v>
      </c>
      <c r="E256" s="35" t="s">
        <v>42</v>
      </c>
      <c r="F256" s="36">
        <v>25</v>
      </c>
      <c r="G256" s="37">
        <v>2</v>
      </c>
      <c r="H256" s="37">
        <v>0.5</v>
      </c>
      <c r="I256" s="37">
        <v>14.3</v>
      </c>
      <c r="J256" s="38">
        <v>70</v>
      </c>
      <c r="K256" s="39"/>
      <c r="L256" s="59"/>
    </row>
    <row r="257" spans="1:12" ht="15" x14ac:dyDescent="0.25">
      <c r="A257" s="33"/>
      <c r="B257" s="33"/>
      <c r="C257" s="34"/>
      <c r="D257" s="34" t="s">
        <v>26</v>
      </c>
      <c r="E257" s="35" t="s">
        <v>40</v>
      </c>
      <c r="F257" s="36">
        <v>200</v>
      </c>
      <c r="G257" s="37">
        <v>0.8</v>
      </c>
      <c r="H257" s="37">
        <v>0.60000000000000009</v>
      </c>
      <c r="I257" s="37">
        <v>20.6</v>
      </c>
      <c r="J257" s="38">
        <v>92</v>
      </c>
      <c r="K257" s="39">
        <v>338</v>
      </c>
      <c r="L257" s="59"/>
    </row>
    <row r="258" spans="1:12" ht="15" x14ac:dyDescent="0.25">
      <c r="A258" s="33"/>
      <c r="B258" s="33"/>
      <c r="C258" s="34"/>
      <c r="D258" s="40" t="s">
        <v>27</v>
      </c>
      <c r="E258" s="41"/>
      <c r="F258" s="42">
        <f>SUM(F253:F257)</f>
        <v>670</v>
      </c>
      <c r="G258" s="43">
        <f>SUM(G253:G257)</f>
        <v>26.6</v>
      </c>
      <c r="H258" s="43">
        <f>SUM(H253:H257)</f>
        <v>24.400000000000002</v>
      </c>
      <c r="I258" s="43">
        <f>SUM(I253:I257)</f>
        <v>93.6</v>
      </c>
      <c r="J258" s="50">
        <f>SUM(J253:J257)</f>
        <v>701</v>
      </c>
      <c r="K258" s="42"/>
      <c r="L258" s="60">
        <v>85.2</v>
      </c>
    </row>
    <row r="259" spans="1:12" ht="15" x14ac:dyDescent="0.25">
      <c r="A259" s="33">
        <f>A253</f>
        <v>3</v>
      </c>
      <c r="B259" s="33">
        <f>B253</f>
        <v>5</v>
      </c>
      <c r="C259" s="34" t="s">
        <v>28</v>
      </c>
      <c r="D259" s="34" t="s">
        <v>30</v>
      </c>
      <c r="E259" s="35" t="s">
        <v>131</v>
      </c>
      <c r="F259" s="36">
        <v>260</v>
      </c>
      <c r="G259" s="37">
        <v>7</v>
      </c>
      <c r="H259" s="37">
        <v>7</v>
      </c>
      <c r="I259" s="37">
        <v>7.2</v>
      </c>
      <c r="J259" s="38">
        <v>119</v>
      </c>
      <c r="K259" s="51" t="s">
        <v>133</v>
      </c>
      <c r="L259" s="59"/>
    </row>
    <row r="260" spans="1:12" ht="15" x14ac:dyDescent="0.25">
      <c r="A260" s="33"/>
      <c r="B260" s="33"/>
      <c r="C260" s="34"/>
      <c r="D260" s="34" t="s">
        <v>31</v>
      </c>
      <c r="E260" s="35" t="s">
        <v>132</v>
      </c>
      <c r="F260" s="36">
        <v>200</v>
      </c>
      <c r="G260" s="37">
        <v>16.100000000000001</v>
      </c>
      <c r="H260" s="37">
        <v>13.3</v>
      </c>
      <c r="I260" s="37">
        <v>21.7</v>
      </c>
      <c r="J260" s="38">
        <v>271</v>
      </c>
      <c r="K260" s="39">
        <v>284</v>
      </c>
      <c r="L260" s="59"/>
    </row>
    <row r="261" spans="1:12" ht="15" x14ac:dyDescent="0.25">
      <c r="A261" s="33"/>
      <c r="B261" s="33"/>
      <c r="C261" s="34"/>
      <c r="D261" s="52" t="s">
        <v>100</v>
      </c>
      <c r="E261" s="53" t="s">
        <v>93</v>
      </c>
      <c r="F261" s="36">
        <v>30</v>
      </c>
      <c r="G261" s="37">
        <v>1.08</v>
      </c>
      <c r="H261" s="37">
        <v>9.4</v>
      </c>
      <c r="I261" s="37">
        <v>17.3</v>
      </c>
      <c r="J261" s="38">
        <v>158</v>
      </c>
      <c r="K261" s="51"/>
      <c r="L261" s="59"/>
    </row>
    <row r="262" spans="1:12" ht="15" x14ac:dyDescent="0.25">
      <c r="A262" s="33"/>
      <c r="B262" s="33"/>
      <c r="C262" s="34"/>
      <c r="D262" s="34" t="s">
        <v>33</v>
      </c>
      <c r="E262" s="35" t="s">
        <v>47</v>
      </c>
      <c r="F262" s="36">
        <v>200</v>
      </c>
      <c r="G262" s="37">
        <v>1</v>
      </c>
      <c r="H262" s="37">
        <v>0</v>
      </c>
      <c r="I262" s="37">
        <v>13.2</v>
      </c>
      <c r="J262" s="38">
        <v>86</v>
      </c>
      <c r="K262" s="39">
        <v>348</v>
      </c>
      <c r="L262" s="59"/>
    </row>
    <row r="263" spans="1:12" ht="15" x14ac:dyDescent="0.25">
      <c r="A263" s="33"/>
      <c r="B263" s="33"/>
      <c r="C263" s="34"/>
      <c r="D263" s="34" t="s">
        <v>34</v>
      </c>
      <c r="E263" s="35" t="s">
        <v>42</v>
      </c>
      <c r="F263" s="36">
        <v>25</v>
      </c>
      <c r="G263" s="37">
        <v>2</v>
      </c>
      <c r="H263" s="37">
        <v>0.5</v>
      </c>
      <c r="I263" s="37">
        <v>14.3</v>
      </c>
      <c r="J263" s="38">
        <v>70</v>
      </c>
      <c r="K263" s="39"/>
      <c r="L263" s="59"/>
    </row>
    <row r="264" spans="1:12" ht="12.75" customHeight="1" x14ac:dyDescent="0.25">
      <c r="A264" s="33"/>
      <c r="B264" s="33"/>
      <c r="C264" s="34"/>
      <c r="D264" s="34" t="s">
        <v>35</v>
      </c>
      <c r="E264" s="35" t="s">
        <v>98</v>
      </c>
      <c r="F264" s="39">
        <v>25</v>
      </c>
      <c r="G264" s="37">
        <v>1.8</v>
      </c>
      <c r="H264" s="37">
        <v>0.3</v>
      </c>
      <c r="I264" s="37">
        <v>10.8</v>
      </c>
      <c r="J264" s="38">
        <v>53</v>
      </c>
      <c r="K264" s="39"/>
      <c r="L264" s="59"/>
    </row>
    <row r="265" spans="1:12" ht="15" x14ac:dyDescent="0.25">
      <c r="A265" s="33"/>
      <c r="B265" s="33"/>
      <c r="C265" s="34"/>
      <c r="D265" s="49"/>
      <c r="E265" s="35"/>
      <c r="F265" s="39"/>
      <c r="G265" s="37"/>
      <c r="H265" s="37"/>
      <c r="I265" s="37"/>
      <c r="J265" s="38"/>
      <c r="K265" s="39"/>
      <c r="L265" s="59"/>
    </row>
    <row r="266" spans="1:12" ht="15" x14ac:dyDescent="0.25">
      <c r="A266" s="33"/>
      <c r="B266" s="33"/>
      <c r="C266" s="34"/>
      <c r="D266" s="49"/>
      <c r="E266" s="35"/>
      <c r="F266" s="39"/>
      <c r="G266" s="37"/>
      <c r="H266" s="37"/>
      <c r="I266" s="37"/>
      <c r="J266" s="38"/>
      <c r="K266" s="39"/>
      <c r="L266" s="59"/>
    </row>
    <row r="267" spans="1:12" ht="15" x14ac:dyDescent="0.25">
      <c r="A267" s="33"/>
      <c r="B267" s="33"/>
      <c r="C267" s="34"/>
      <c r="D267" s="40" t="s">
        <v>27</v>
      </c>
      <c r="E267" s="41"/>
      <c r="F267" s="42">
        <f>SUM(F259:F266)</f>
        <v>740</v>
      </c>
      <c r="G267" s="43">
        <f>SUM(G259:G266)</f>
        <v>28.98</v>
      </c>
      <c r="H267" s="43">
        <f>SUM(H259:H266)</f>
        <v>30.500000000000004</v>
      </c>
      <c r="I267" s="43">
        <f>SUM(I259:I266)</f>
        <v>84.5</v>
      </c>
      <c r="J267" s="50">
        <f>SUM(J259:J266)</f>
        <v>757</v>
      </c>
      <c r="K267" s="42"/>
      <c r="L267" s="60">
        <v>102.24</v>
      </c>
    </row>
    <row r="268" spans="1:12" ht="15.75" customHeight="1" x14ac:dyDescent="0.2">
      <c r="A268" s="44">
        <f>A253</f>
        <v>3</v>
      </c>
      <c r="B268" s="44">
        <f>B253</f>
        <v>5</v>
      </c>
      <c r="C268" s="64" t="s">
        <v>36</v>
      </c>
      <c r="D268" s="65"/>
      <c r="E268" s="45"/>
      <c r="F268" s="46">
        <f>F258+F267</f>
        <v>1410</v>
      </c>
      <c r="G268" s="47">
        <f>G258+G267</f>
        <v>55.58</v>
      </c>
      <c r="H268" s="47">
        <f>H258+H267</f>
        <v>54.900000000000006</v>
      </c>
      <c r="I268" s="47">
        <f>I258+I267</f>
        <v>178.1</v>
      </c>
      <c r="J268" s="48">
        <f>J258+J267</f>
        <v>1458</v>
      </c>
      <c r="K268" s="46"/>
      <c r="L268" s="61">
        <f>L258+L267</f>
        <v>187.44</v>
      </c>
    </row>
    <row r="269" spans="1:12" ht="15" x14ac:dyDescent="0.25">
      <c r="A269" s="33">
        <v>4</v>
      </c>
      <c r="B269" s="33">
        <v>1</v>
      </c>
      <c r="C269" s="34" t="s">
        <v>23</v>
      </c>
      <c r="D269" s="34" t="s">
        <v>96</v>
      </c>
      <c r="E269" s="35" t="s">
        <v>134</v>
      </c>
      <c r="F269" s="36">
        <v>45</v>
      </c>
      <c r="G269" s="37">
        <v>7.2</v>
      </c>
      <c r="H269" s="37">
        <v>11</v>
      </c>
      <c r="I269" s="37">
        <v>11.5</v>
      </c>
      <c r="J269" s="38">
        <v>173</v>
      </c>
      <c r="K269" s="56" t="s">
        <v>136</v>
      </c>
      <c r="L269" s="59"/>
    </row>
    <row r="270" spans="1:12" ht="15" x14ac:dyDescent="0.25">
      <c r="A270" s="33"/>
      <c r="B270" s="33"/>
      <c r="C270" s="34"/>
      <c r="D270" s="34" t="s">
        <v>24</v>
      </c>
      <c r="E270" s="35" t="s">
        <v>135</v>
      </c>
      <c r="F270" s="39">
        <v>205</v>
      </c>
      <c r="G270" s="37">
        <v>5.3</v>
      </c>
      <c r="H270" s="37">
        <v>7</v>
      </c>
      <c r="I270" s="37">
        <v>30</v>
      </c>
      <c r="J270" s="38">
        <v>205</v>
      </c>
      <c r="K270" s="39">
        <v>182</v>
      </c>
      <c r="L270" s="59"/>
    </row>
    <row r="271" spans="1:12" ht="15" x14ac:dyDescent="0.25">
      <c r="A271" s="33"/>
      <c r="B271" s="33"/>
      <c r="C271" s="34"/>
      <c r="D271" s="55" t="s">
        <v>100</v>
      </c>
      <c r="E271" s="35" t="s">
        <v>85</v>
      </c>
      <c r="F271" s="36">
        <v>90</v>
      </c>
      <c r="G271" s="37">
        <v>0</v>
      </c>
      <c r="H271" s="37">
        <v>0</v>
      </c>
      <c r="I271" s="37">
        <v>15</v>
      </c>
      <c r="J271" s="38">
        <v>60</v>
      </c>
      <c r="K271" s="39"/>
      <c r="L271" s="59"/>
    </row>
    <row r="272" spans="1:12" ht="15" x14ac:dyDescent="0.25">
      <c r="A272" s="33"/>
      <c r="B272" s="33"/>
      <c r="C272" s="34"/>
      <c r="D272" s="34" t="s">
        <v>25</v>
      </c>
      <c r="E272" s="35" t="s">
        <v>102</v>
      </c>
      <c r="F272" s="36">
        <v>215</v>
      </c>
      <c r="G272" s="37">
        <v>0.30000000000000004</v>
      </c>
      <c r="H272" s="37">
        <v>0.1</v>
      </c>
      <c r="I272" s="37">
        <v>10.5</v>
      </c>
      <c r="J272" s="38">
        <v>44</v>
      </c>
      <c r="K272" s="39">
        <v>377</v>
      </c>
      <c r="L272" s="59"/>
    </row>
    <row r="273" spans="1:12" ht="15" x14ac:dyDescent="0.25">
      <c r="A273" s="33"/>
      <c r="B273" s="33"/>
      <c r="C273" s="34"/>
      <c r="D273" s="34" t="s">
        <v>34</v>
      </c>
      <c r="E273" s="35" t="s">
        <v>42</v>
      </c>
      <c r="F273" s="36">
        <v>25</v>
      </c>
      <c r="G273" s="37">
        <v>2</v>
      </c>
      <c r="H273" s="37">
        <v>0.5</v>
      </c>
      <c r="I273" s="37">
        <v>14.3</v>
      </c>
      <c r="J273" s="38">
        <v>70</v>
      </c>
      <c r="K273" s="39"/>
      <c r="L273" s="59"/>
    </row>
    <row r="274" spans="1:12" ht="15" x14ac:dyDescent="0.25">
      <c r="A274" s="33"/>
      <c r="B274" s="33"/>
      <c r="C274" s="34"/>
      <c r="D274" s="49"/>
      <c r="E274" s="35"/>
      <c r="F274" s="39"/>
      <c r="G274" s="37"/>
      <c r="H274" s="37"/>
      <c r="I274" s="37"/>
      <c r="J274" s="38"/>
      <c r="K274" s="39"/>
      <c r="L274" s="59"/>
    </row>
    <row r="275" spans="1:12" ht="15" x14ac:dyDescent="0.25">
      <c r="A275" s="33"/>
      <c r="B275" s="33"/>
      <c r="C275" s="34"/>
      <c r="D275" s="40" t="s">
        <v>27</v>
      </c>
      <c r="E275" s="41"/>
      <c r="F275" s="42">
        <f>SUM(F269:F274)</f>
        <v>580</v>
      </c>
      <c r="G275" s="43">
        <f>SUM(G269:G274)</f>
        <v>14.8</v>
      </c>
      <c r="H275" s="43">
        <f>SUM(H269:H274)</f>
        <v>18.600000000000001</v>
      </c>
      <c r="I275" s="43">
        <f>SUM(I269:I274)</f>
        <v>81.3</v>
      </c>
      <c r="J275" s="50">
        <f>SUM(J269:J274)</f>
        <v>552</v>
      </c>
      <c r="K275" s="42"/>
      <c r="L275" s="60">
        <v>85.2</v>
      </c>
    </row>
    <row r="276" spans="1:12" ht="25.5" x14ac:dyDescent="0.25">
      <c r="A276" s="33">
        <f>A269</f>
        <v>4</v>
      </c>
      <c r="B276" s="33">
        <f>B269</f>
        <v>1</v>
      </c>
      <c r="C276" s="34" t="s">
        <v>28</v>
      </c>
      <c r="D276" s="34" t="s">
        <v>30</v>
      </c>
      <c r="E276" s="35" t="s">
        <v>87</v>
      </c>
      <c r="F276" s="39">
        <v>270</v>
      </c>
      <c r="G276" s="37">
        <v>4.7</v>
      </c>
      <c r="H276" s="37">
        <v>5.4</v>
      </c>
      <c r="I276" s="37">
        <v>16.8</v>
      </c>
      <c r="J276" s="38">
        <v>135</v>
      </c>
      <c r="K276" s="39">
        <v>96</v>
      </c>
      <c r="L276" s="59"/>
    </row>
    <row r="277" spans="1:12" ht="15" x14ac:dyDescent="0.25">
      <c r="A277" s="33"/>
      <c r="B277" s="33"/>
      <c r="C277" s="34"/>
      <c r="D277" s="34" t="s">
        <v>31</v>
      </c>
      <c r="E277" s="35" t="s">
        <v>137</v>
      </c>
      <c r="F277" s="36">
        <v>200</v>
      </c>
      <c r="G277" s="37">
        <v>12.5</v>
      </c>
      <c r="H277" s="37">
        <v>12</v>
      </c>
      <c r="I277" s="37">
        <v>16.5</v>
      </c>
      <c r="J277" s="38">
        <v>224</v>
      </c>
      <c r="K277" s="51" t="s">
        <v>138</v>
      </c>
      <c r="L277" s="59"/>
    </row>
    <row r="278" spans="1:12" ht="15" x14ac:dyDescent="0.25">
      <c r="A278" s="33"/>
      <c r="B278" s="33"/>
      <c r="C278" s="34"/>
      <c r="D278" s="34" t="s">
        <v>33</v>
      </c>
      <c r="E278" s="35" t="s">
        <v>80</v>
      </c>
      <c r="F278" s="36">
        <v>200</v>
      </c>
      <c r="G278" s="37">
        <v>0.2</v>
      </c>
      <c r="H278" s="37">
        <v>0.1</v>
      </c>
      <c r="I278" s="37">
        <v>14</v>
      </c>
      <c r="J278" s="38">
        <v>58</v>
      </c>
      <c r="K278" s="39">
        <v>342</v>
      </c>
      <c r="L278" s="59"/>
    </row>
    <row r="279" spans="1:12" ht="15" x14ac:dyDescent="0.25">
      <c r="A279" s="33"/>
      <c r="B279" s="33"/>
      <c r="C279" s="34"/>
      <c r="D279" s="34" t="s">
        <v>34</v>
      </c>
      <c r="E279" s="35" t="s">
        <v>42</v>
      </c>
      <c r="F279" s="36">
        <v>25</v>
      </c>
      <c r="G279" s="37">
        <v>2</v>
      </c>
      <c r="H279" s="37">
        <v>0.5</v>
      </c>
      <c r="I279" s="37">
        <v>14.3</v>
      </c>
      <c r="J279" s="38">
        <v>70</v>
      </c>
      <c r="K279" s="39"/>
      <c r="L279" s="59"/>
    </row>
    <row r="280" spans="1:12" ht="15" x14ac:dyDescent="0.25">
      <c r="A280" s="33"/>
      <c r="B280" s="33"/>
      <c r="C280" s="34"/>
      <c r="D280" s="34" t="s">
        <v>35</v>
      </c>
      <c r="E280" s="35" t="s">
        <v>98</v>
      </c>
      <c r="F280" s="39">
        <v>25</v>
      </c>
      <c r="G280" s="37">
        <v>1.8</v>
      </c>
      <c r="H280" s="37">
        <v>0.3</v>
      </c>
      <c r="I280" s="37">
        <v>10.8</v>
      </c>
      <c r="J280" s="38">
        <v>53</v>
      </c>
      <c r="K280" s="39"/>
      <c r="L280" s="59"/>
    </row>
    <row r="281" spans="1:12" ht="15" x14ac:dyDescent="0.25">
      <c r="A281" s="33"/>
      <c r="B281" s="33"/>
      <c r="C281" s="34"/>
      <c r="D281" s="34" t="s">
        <v>26</v>
      </c>
      <c r="E281" s="35" t="s">
        <v>40</v>
      </c>
      <c r="F281" s="36">
        <v>130</v>
      </c>
      <c r="G281" s="37">
        <v>0.5</v>
      </c>
      <c r="H281" s="37">
        <v>0.5</v>
      </c>
      <c r="I281" s="37">
        <v>12.7</v>
      </c>
      <c r="J281" s="38">
        <v>58</v>
      </c>
      <c r="K281" s="39">
        <v>338</v>
      </c>
      <c r="L281" s="59"/>
    </row>
    <row r="282" spans="1:12" ht="15" x14ac:dyDescent="0.25">
      <c r="A282" s="33"/>
      <c r="B282" s="33"/>
      <c r="C282" s="34"/>
      <c r="D282" s="49"/>
      <c r="E282" s="35"/>
      <c r="F282" s="39"/>
      <c r="G282" s="37"/>
      <c r="H282" s="37"/>
      <c r="I282" s="37"/>
      <c r="J282" s="38"/>
      <c r="K282" s="39"/>
      <c r="L282" s="59"/>
    </row>
    <row r="283" spans="1:12" ht="15" x14ac:dyDescent="0.25">
      <c r="A283" s="33"/>
      <c r="B283" s="33"/>
      <c r="C283" s="34"/>
      <c r="D283" s="40" t="s">
        <v>27</v>
      </c>
      <c r="E283" s="41"/>
      <c r="F283" s="42">
        <f>SUM(F276:F282)</f>
        <v>850</v>
      </c>
      <c r="G283" s="43">
        <f>SUM(G276:G282)</f>
        <v>21.7</v>
      </c>
      <c r="H283" s="43">
        <f>SUM(H276:H282)</f>
        <v>18.8</v>
      </c>
      <c r="I283" s="43">
        <f>SUM(I276:I282)</f>
        <v>85.1</v>
      </c>
      <c r="J283" s="50">
        <f>SUM(J276:J282)</f>
        <v>598</v>
      </c>
      <c r="K283" s="42"/>
      <c r="L283" s="60">
        <v>102.24</v>
      </c>
    </row>
    <row r="284" spans="1:12" ht="15" x14ac:dyDescent="0.2">
      <c r="A284" s="44">
        <f>A269</f>
        <v>4</v>
      </c>
      <c r="B284" s="44">
        <f>B269</f>
        <v>1</v>
      </c>
      <c r="C284" s="64" t="s">
        <v>36</v>
      </c>
      <c r="D284" s="65"/>
      <c r="E284" s="45"/>
      <c r="F284" s="46">
        <f>F275+F283</f>
        <v>1430</v>
      </c>
      <c r="G284" s="47">
        <f>G275+G283</f>
        <v>36.5</v>
      </c>
      <c r="H284" s="47">
        <f>H275+H283</f>
        <v>37.400000000000006</v>
      </c>
      <c r="I284" s="47">
        <f>I275+I283</f>
        <v>166.39999999999998</v>
      </c>
      <c r="J284" s="48">
        <f>J275+J283</f>
        <v>1150</v>
      </c>
      <c r="K284" s="46"/>
      <c r="L284" s="61">
        <f>L275+L283</f>
        <v>187.44</v>
      </c>
    </row>
    <row r="285" spans="1:12" ht="15" x14ac:dyDescent="0.25">
      <c r="A285" s="33">
        <v>4</v>
      </c>
      <c r="B285" s="33">
        <v>2</v>
      </c>
      <c r="C285" s="34" t="s">
        <v>23</v>
      </c>
      <c r="D285" s="34" t="s">
        <v>24</v>
      </c>
      <c r="E285" s="35" t="s">
        <v>139</v>
      </c>
      <c r="F285" s="39">
        <v>180</v>
      </c>
      <c r="G285" s="37">
        <v>23.6</v>
      </c>
      <c r="H285" s="37">
        <v>17.7</v>
      </c>
      <c r="I285" s="37">
        <v>40.299999999999997</v>
      </c>
      <c r="J285" s="38">
        <v>415</v>
      </c>
      <c r="K285" s="39">
        <v>223</v>
      </c>
      <c r="L285" s="59"/>
    </row>
    <row r="286" spans="1:12" ht="15" x14ac:dyDescent="0.25">
      <c r="A286" s="33"/>
      <c r="B286" s="33"/>
      <c r="C286" s="34"/>
      <c r="D286" s="52" t="s">
        <v>141</v>
      </c>
      <c r="E286" s="35" t="s">
        <v>140</v>
      </c>
      <c r="F286" s="39">
        <v>70</v>
      </c>
      <c r="G286" s="37">
        <v>4.5999999999999996</v>
      </c>
      <c r="H286" s="37">
        <v>4.2</v>
      </c>
      <c r="I286" s="37">
        <v>60.2</v>
      </c>
      <c r="J286" s="38">
        <v>182</v>
      </c>
      <c r="K286" s="39"/>
      <c r="L286" s="59"/>
    </row>
    <row r="287" spans="1:12" ht="15" x14ac:dyDescent="0.25">
      <c r="A287" s="33"/>
      <c r="B287" s="33"/>
      <c r="C287" s="34"/>
      <c r="D287" s="34" t="s">
        <v>25</v>
      </c>
      <c r="E287" s="35" t="s">
        <v>41</v>
      </c>
      <c r="F287" s="36">
        <v>200</v>
      </c>
      <c r="G287" s="37">
        <v>2.2999999999999998</v>
      </c>
      <c r="H287" s="37">
        <v>1.4</v>
      </c>
      <c r="I287" s="37">
        <v>22</v>
      </c>
      <c r="J287" s="38">
        <v>110</v>
      </c>
      <c r="K287" s="51" t="s">
        <v>43</v>
      </c>
      <c r="L287" s="59"/>
    </row>
    <row r="288" spans="1:12" ht="15" x14ac:dyDescent="0.25">
      <c r="A288" s="33"/>
      <c r="B288" s="33"/>
      <c r="C288" s="34"/>
      <c r="D288" s="34" t="s">
        <v>34</v>
      </c>
      <c r="E288" s="35" t="s">
        <v>42</v>
      </c>
      <c r="F288" s="36">
        <v>23</v>
      </c>
      <c r="G288" s="37">
        <v>1.8</v>
      </c>
      <c r="H288" s="37">
        <v>0.5</v>
      </c>
      <c r="I288" s="37">
        <v>13.2</v>
      </c>
      <c r="J288" s="38">
        <v>64</v>
      </c>
      <c r="K288" s="39"/>
      <c r="L288" s="59"/>
    </row>
    <row r="289" spans="1:12" ht="15" x14ac:dyDescent="0.25">
      <c r="A289" s="33"/>
      <c r="B289" s="33"/>
      <c r="C289" s="34"/>
      <c r="D289" s="49"/>
      <c r="E289" s="35"/>
      <c r="F289" s="39"/>
      <c r="G289" s="37"/>
      <c r="H289" s="37"/>
      <c r="I289" s="37"/>
      <c r="J289" s="38"/>
      <c r="K289" s="39"/>
      <c r="L289" s="59"/>
    </row>
    <row r="290" spans="1:12" ht="15" x14ac:dyDescent="0.25">
      <c r="A290" s="33"/>
      <c r="B290" s="33"/>
      <c r="C290" s="34"/>
      <c r="D290" s="49"/>
      <c r="E290" s="35"/>
      <c r="F290" s="39"/>
      <c r="G290" s="37"/>
      <c r="H290" s="37"/>
      <c r="I290" s="37"/>
      <c r="J290" s="38"/>
      <c r="K290" s="39"/>
      <c r="L290" s="59"/>
    </row>
    <row r="291" spans="1:12" ht="15" x14ac:dyDescent="0.25">
      <c r="A291" s="33"/>
      <c r="B291" s="33"/>
      <c r="C291" s="34"/>
      <c r="D291" s="40" t="s">
        <v>27</v>
      </c>
      <c r="E291" s="41"/>
      <c r="F291" s="42">
        <f>SUM(F285:F290)</f>
        <v>473</v>
      </c>
      <c r="G291" s="43">
        <f>SUM(G285:G290)</f>
        <v>32.300000000000004</v>
      </c>
      <c r="H291" s="43">
        <f>SUM(H285:H290)</f>
        <v>23.799999999999997</v>
      </c>
      <c r="I291" s="43">
        <f>SUM(I285:I290)</f>
        <v>135.69999999999999</v>
      </c>
      <c r="J291" s="50">
        <f>SUM(J285:J290)</f>
        <v>771</v>
      </c>
      <c r="K291" s="42"/>
      <c r="L291" s="60">
        <v>85.2</v>
      </c>
    </row>
    <row r="292" spans="1:12" ht="15" x14ac:dyDescent="0.25">
      <c r="A292" s="33">
        <f>A285</f>
        <v>4</v>
      </c>
      <c r="B292" s="33">
        <f>B285</f>
        <v>2</v>
      </c>
      <c r="C292" s="34" t="s">
        <v>28</v>
      </c>
      <c r="D292" s="34" t="s">
        <v>30</v>
      </c>
      <c r="E292" s="35" t="s">
        <v>59</v>
      </c>
      <c r="F292" s="36">
        <v>260</v>
      </c>
      <c r="G292" s="37">
        <v>8.8000000000000007</v>
      </c>
      <c r="H292" s="37">
        <v>4.0999999999999996</v>
      </c>
      <c r="I292" s="37">
        <v>14.5</v>
      </c>
      <c r="J292" s="38">
        <v>127</v>
      </c>
      <c r="K292" s="39">
        <v>102</v>
      </c>
      <c r="L292" s="59"/>
    </row>
    <row r="293" spans="1:12" ht="15" x14ac:dyDescent="0.25">
      <c r="A293" s="33"/>
      <c r="B293" s="33"/>
      <c r="C293" s="34"/>
      <c r="D293" s="34" t="s">
        <v>31</v>
      </c>
      <c r="E293" s="35" t="s">
        <v>45</v>
      </c>
      <c r="F293" s="36">
        <v>100</v>
      </c>
      <c r="G293" s="37">
        <v>10.7</v>
      </c>
      <c r="H293" s="37">
        <v>10.5</v>
      </c>
      <c r="I293" s="37">
        <v>3.2</v>
      </c>
      <c r="J293" s="38">
        <v>150</v>
      </c>
      <c r="K293" s="39">
        <v>260</v>
      </c>
      <c r="L293" s="59"/>
    </row>
    <row r="294" spans="1:12" ht="15" x14ac:dyDescent="0.25">
      <c r="A294" s="33"/>
      <c r="B294" s="33"/>
      <c r="C294" s="34"/>
      <c r="D294" s="34" t="s">
        <v>32</v>
      </c>
      <c r="E294" s="35" t="s">
        <v>46</v>
      </c>
      <c r="F294" s="36">
        <v>150</v>
      </c>
      <c r="G294" s="37">
        <v>8.5</v>
      </c>
      <c r="H294" s="37">
        <v>7.3</v>
      </c>
      <c r="I294" s="37">
        <v>36.6</v>
      </c>
      <c r="J294" s="38">
        <v>246</v>
      </c>
      <c r="K294" s="39">
        <v>302</v>
      </c>
      <c r="L294" s="59"/>
    </row>
    <row r="295" spans="1:12" ht="15" x14ac:dyDescent="0.25">
      <c r="A295" s="33"/>
      <c r="B295" s="33"/>
      <c r="C295" s="34"/>
      <c r="D295" s="34" t="s">
        <v>33</v>
      </c>
      <c r="E295" s="35" t="s">
        <v>47</v>
      </c>
      <c r="F295" s="36">
        <v>200</v>
      </c>
      <c r="G295" s="37">
        <v>1</v>
      </c>
      <c r="H295" s="37">
        <v>0</v>
      </c>
      <c r="I295" s="37">
        <v>13.2</v>
      </c>
      <c r="J295" s="38">
        <v>86</v>
      </c>
      <c r="K295" s="39">
        <v>348</v>
      </c>
      <c r="L295" s="59"/>
    </row>
    <row r="296" spans="1:12" ht="15" x14ac:dyDescent="0.25">
      <c r="A296" s="33"/>
      <c r="B296" s="33"/>
      <c r="C296" s="34"/>
      <c r="D296" s="34" t="s">
        <v>34</v>
      </c>
      <c r="E296" s="35" t="s">
        <v>42</v>
      </c>
      <c r="F296" s="36">
        <v>25</v>
      </c>
      <c r="G296" s="37">
        <v>2</v>
      </c>
      <c r="H296" s="37">
        <v>0.5</v>
      </c>
      <c r="I296" s="37">
        <v>14.3</v>
      </c>
      <c r="J296" s="38">
        <v>70</v>
      </c>
      <c r="K296" s="39"/>
      <c r="L296" s="59"/>
    </row>
    <row r="297" spans="1:12" ht="15" x14ac:dyDescent="0.25">
      <c r="A297" s="33"/>
      <c r="B297" s="33"/>
      <c r="C297" s="34"/>
      <c r="D297" s="34" t="s">
        <v>35</v>
      </c>
      <c r="E297" s="35" t="s">
        <v>98</v>
      </c>
      <c r="F297" s="36">
        <v>25</v>
      </c>
      <c r="G297" s="37">
        <v>1.8</v>
      </c>
      <c r="H297" s="37">
        <v>0.3</v>
      </c>
      <c r="I297" s="37">
        <v>10.8</v>
      </c>
      <c r="J297" s="38">
        <v>53</v>
      </c>
      <c r="K297" s="39"/>
      <c r="L297" s="59"/>
    </row>
    <row r="298" spans="1:12" ht="15" x14ac:dyDescent="0.25">
      <c r="A298" s="33"/>
      <c r="B298" s="33"/>
      <c r="C298" s="34"/>
      <c r="D298" s="34" t="s">
        <v>26</v>
      </c>
      <c r="E298" s="35" t="s">
        <v>40</v>
      </c>
      <c r="F298" s="36">
        <v>130</v>
      </c>
      <c r="G298" s="37">
        <v>0.5</v>
      </c>
      <c r="H298" s="37">
        <v>0.5</v>
      </c>
      <c r="I298" s="37">
        <v>12.7</v>
      </c>
      <c r="J298" s="38">
        <v>58</v>
      </c>
      <c r="K298" s="39">
        <v>338</v>
      </c>
      <c r="L298" s="59"/>
    </row>
    <row r="299" spans="1:12" ht="15" x14ac:dyDescent="0.25">
      <c r="A299" s="33"/>
      <c r="B299" s="33"/>
      <c r="C299" s="34"/>
      <c r="D299" s="49"/>
      <c r="E299" s="35"/>
      <c r="F299" s="39"/>
      <c r="G299" s="37"/>
      <c r="H299" s="37"/>
      <c r="I299" s="37"/>
      <c r="J299" s="38"/>
      <c r="K299" s="39"/>
      <c r="L299" s="59"/>
    </row>
    <row r="300" spans="1:12" ht="15" x14ac:dyDescent="0.25">
      <c r="A300" s="33"/>
      <c r="B300" s="33"/>
      <c r="C300" s="34"/>
      <c r="D300" s="40" t="s">
        <v>27</v>
      </c>
      <c r="E300" s="41"/>
      <c r="F300" s="42">
        <f>SUM(F292:F299)</f>
        <v>890</v>
      </c>
      <c r="G300" s="43">
        <f>SUM(G292:G299)</f>
        <v>33.299999999999997</v>
      </c>
      <c r="H300" s="43">
        <f>SUM(H292:H299)</f>
        <v>23.2</v>
      </c>
      <c r="I300" s="43">
        <f>SUM(I292:I299)</f>
        <v>105.3</v>
      </c>
      <c r="J300" s="50">
        <f>SUM(J292:J299)</f>
        <v>790</v>
      </c>
      <c r="K300" s="42"/>
      <c r="L300" s="60">
        <v>102.24</v>
      </c>
    </row>
    <row r="301" spans="1:12" ht="15" x14ac:dyDescent="0.2">
      <c r="A301" s="44">
        <f>A285</f>
        <v>4</v>
      </c>
      <c r="B301" s="44">
        <f>B285</f>
        <v>2</v>
      </c>
      <c r="C301" s="64" t="s">
        <v>36</v>
      </c>
      <c r="D301" s="65"/>
      <c r="E301" s="45"/>
      <c r="F301" s="46">
        <f>F291+F300</f>
        <v>1363</v>
      </c>
      <c r="G301" s="47">
        <f>G291+G300</f>
        <v>65.599999999999994</v>
      </c>
      <c r="H301" s="47">
        <f>H291+H300</f>
        <v>47</v>
      </c>
      <c r="I301" s="47">
        <f>I291+I300</f>
        <v>241</v>
      </c>
      <c r="J301" s="48">
        <f>J291+J300</f>
        <v>1561</v>
      </c>
      <c r="K301" s="46"/>
      <c r="L301" s="61">
        <f>L291+L300</f>
        <v>187.44</v>
      </c>
    </row>
    <row r="302" spans="1:12" ht="15" x14ac:dyDescent="0.25">
      <c r="A302" s="33">
        <v>4</v>
      </c>
      <c r="B302" s="33">
        <v>3</v>
      </c>
      <c r="C302" s="34" t="s">
        <v>23</v>
      </c>
      <c r="D302" s="34" t="s">
        <v>24</v>
      </c>
      <c r="E302" s="35" t="s">
        <v>72</v>
      </c>
      <c r="F302" s="36">
        <v>200</v>
      </c>
      <c r="G302" s="37">
        <v>13.3</v>
      </c>
      <c r="H302" s="37">
        <v>9.43</v>
      </c>
      <c r="I302" s="37">
        <v>19.21</v>
      </c>
      <c r="J302" s="38">
        <v>215</v>
      </c>
      <c r="K302" s="39">
        <v>259</v>
      </c>
      <c r="L302" s="59"/>
    </row>
    <row r="303" spans="1:12" ht="15" x14ac:dyDescent="0.25">
      <c r="A303" s="33"/>
      <c r="B303" s="33"/>
      <c r="C303" s="34"/>
      <c r="D303" s="52" t="s">
        <v>97</v>
      </c>
      <c r="E303" s="53" t="s">
        <v>153</v>
      </c>
      <c r="F303" s="36">
        <v>30</v>
      </c>
      <c r="G303" s="37">
        <v>0.24</v>
      </c>
      <c r="H303" s="37">
        <v>0.03</v>
      </c>
      <c r="I303" s="37">
        <v>0.9</v>
      </c>
      <c r="J303" s="38">
        <v>5</v>
      </c>
      <c r="K303" s="39">
        <v>70</v>
      </c>
      <c r="L303" s="59"/>
    </row>
    <row r="304" spans="1:12" ht="15.75" customHeight="1" x14ac:dyDescent="0.25">
      <c r="A304" s="33"/>
      <c r="B304" s="33"/>
      <c r="C304" s="34"/>
      <c r="D304" s="34" t="s">
        <v>25</v>
      </c>
      <c r="E304" s="35" t="s">
        <v>142</v>
      </c>
      <c r="F304" s="36">
        <v>200</v>
      </c>
      <c r="G304" s="37">
        <v>0</v>
      </c>
      <c r="H304" s="37">
        <v>0</v>
      </c>
      <c r="I304" s="37">
        <v>28</v>
      </c>
      <c r="J304" s="38">
        <v>112</v>
      </c>
      <c r="K304" s="51" t="s">
        <v>143</v>
      </c>
      <c r="L304" s="59"/>
    </row>
    <row r="305" spans="1:12" ht="15" x14ac:dyDescent="0.25">
      <c r="A305" s="33"/>
      <c r="B305" s="33"/>
      <c r="C305" s="34"/>
      <c r="D305" s="34" t="s">
        <v>34</v>
      </c>
      <c r="E305" s="35" t="s">
        <v>42</v>
      </c>
      <c r="F305" s="36">
        <v>25</v>
      </c>
      <c r="G305" s="37">
        <v>2</v>
      </c>
      <c r="H305" s="37">
        <v>0.5</v>
      </c>
      <c r="I305" s="37">
        <v>14.3</v>
      </c>
      <c r="J305" s="38">
        <v>70</v>
      </c>
      <c r="K305" s="39"/>
      <c r="L305" s="59"/>
    </row>
    <row r="306" spans="1:12" ht="15" x14ac:dyDescent="0.25">
      <c r="A306" s="33"/>
      <c r="B306" s="33"/>
      <c r="C306" s="34"/>
      <c r="D306" s="34" t="s">
        <v>26</v>
      </c>
      <c r="E306" s="35" t="s">
        <v>40</v>
      </c>
      <c r="F306" s="36">
        <v>120</v>
      </c>
      <c r="G306" s="37">
        <v>1</v>
      </c>
      <c r="H306" s="37">
        <v>0.2</v>
      </c>
      <c r="I306" s="37">
        <v>9</v>
      </c>
      <c r="J306" s="38">
        <v>42</v>
      </c>
      <c r="K306" s="39">
        <v>338</v>
      </c>
      <c r="L306" s="59"/>
    </row>
    <row r="307" spans="1:12" ht="15" x14ac:dyDescent="0.25">
      <c r="A307" s="33"/>
      <c r="B307" s="33"/>
      <c r="C307" s="34"/>
      <c r="D307" s="49"/>
      <c r="E307" s="35"/>
      <c r="F307" s="39"/>
      <c r="G307" s="37"/>
      <c r="H307" s="37"/>
      <c r="I307" s="37"/>
      <c r="J307" s="38"/>
      <c r="K307" s="39"/>
      <c r="L307" s="59"/>
    </row>
    <row r="308" spans="1:12" ht="15" x14ac:dyDescent="0.25">
      <c r="A308" s="33"/>
      <c r="B308" s="33"/>
      <c r="C308" s="34"/>
      <c r="D308" s="40" t="s">
        <v>27</v>
      </c>
      <c r="E308" s="41"/>
      <c r="F308" s="42">
        <f>SUM(F302:F307)</f>
        <v>575</v>
      </c>
      <c r="G308" s="43">
        <f>SUM(G302:G307)</f>
        <v>16.54</v>
      </c>
      <c r="H308" s="43">
        <f>SUM(H302:H307)</f>
        <v>10.159999999999998</v>
      </c>
      <c r="I308" s="43">
        <f>SUM(I302:I307)</f>
        <v>71.41</v>
      </c>
      <c r="J308" s="50">
        <f>SUM(J302:J307)</f>
        <v>444</v>
      </c>
      <c r="K308" s="42"/>
      <c r="L308" s="60">
        <v>85.2</v>
      </c>
    </row>
    <row r="309" spans="1:12" ht="25.5" x14ac:dyDescent="0.25">
      <c r="A309" s="33">
        <f>A302</f>
        <v>4</v>
      </c>
      <c r="B309" s="33">
        <f>B302</f>
        <v>3</v>
      </c>
      <c r="C309" s="34" t="s">
        <v>28</v>
      </c>
      <c r="D309" s="34" t="s">
        <v>30</v>
      </c>
      <c r="E309" s="35" t="s">
        <v>78</v>
      </c>
      <c r="F309" s="39">
        <v>265</v>
      </c>
      <c r="G309" s="37">
        <v>4.2</v>
      </c>
      <c r="H309" s="37">
        <v>4.5</v>
      </c>
      <c r="I309" s="37">
        <v>9.1999999999999993</v>
      </c>
      <c r="J309" s="38">
        <v>94</v>
      </c>
      <c r="K309" s="39">
        <v>82</v>
      </c>
      <c r="L309" s="59"/>
    </row>
    <row r="310" spans="1:12" ht="15" x14ac:dyDescent="0.25">
      <c r="A310" s="33"/>
      <c r="B310" s="33"/>
      <c r="C310" s="34"/>
      <c r="D310" s="34" t="s">
        <v>31</v>
      </c>
      <c r="E310" s="35" t="s">
        <v>66</v>
      </c>
      <c r="F310" s="36">
        <v>100</v>
      </c>
      <c r="G310" s="37">
        <v>24</v>
      </c>
      <c r="H310" s="37">
        <v>16.7</v>
      </c>
      <c r="I310" s="37">
        <v>12.4</v>
      </c>
      <c r="J310" s="38">
        <v>296</v>
      </c>
      <c r="K310" s="51" t="s">
        <v>67</v>
      </c>
      <c r="L310" s="59"/>
    </row>
    <row r="311" spans="1:12" ht="15" x14ac:dyDescent="0.25">
      <c r="A311" s="33"/>
      <c r="B311" s="33"/>
      <c r="C311" s="34"/>
      <c r="D311" s="34" t="s">
        <v>32</v>
      </c>
      <c r="E311" s="35" t="s">
        <v>60</v>
      </c>
      <c r="F311" s="36">
        <v>150</v>
      </c>
      <c r="G311" s="37">
        <v>3.7</v>
      </c>
      <c r="H311" s="37">
        <v>6.3</v>
      </c>
      <c r="I311" s="37">
        <v>28.5</v>
      </c>
      <c r="J311" s="38">
        <v>185</v>
      </c>
      <c r="K311" s="39">
        <v>304</v>
      </c>
      <c r="L311" s="59"/>
    </row>
    <row r="312" spans="1:12" ht="15" x14ac:dyDescent="0.25">
      <c r="A312" s="33"/>
      <c r="B312" s="33"/>
      <c r="C312" s="34"/>
      <c r="D312" s="34" t="s">
        <v>33</v>
      </c>
      <c r="E312" s="35" t="s">
        <v>61</v>
      </c>
      <c r="F312" s="36">
        <v>200</v>
      </c>
      <c r="G312" s="37">
        <v>0.2</v>
      </c>
      <c r="H312" s="37">
        <v>0.2</v>
      </c>
      <c r="I312" s="37">
        <v>13.9</v>
      </c>
      <c r="J312" s="38">
        <v>58</v>
      </c>
      <c r="K312" s="39">
        <v>342</v>
      </c>
      <c r="L312" s="59"/>
    </row>
    <row r="313" spans="1:12" ht="15" x14ac:dyDescent="0.25">
      <c r="A313" s="33"/>
      <c r="B313" s="33"/>
      <c r="C313" s="34"/>
      <c r="D313" s="34" t="s">
        <v>34</v>
      </c>
      <c r="E313" s="35" t="s">
        <v>42</v>
      </c>
      <c r="F313" s="36">
        <v>25</v>
      </c>
      <c r="G313" s="37">
        <v>2</v>
      </c>
      <c r="H313" s="37">
        <v>0.5</v>
      </c>
      <c r="I313" s="37">
        <v>14.3</v>
      </c>
      <c r="J313" s="38">
        <v>70</v>
      </c>
      <c r="K313" s="39"/>
      <c r="L313" s="59"/>
    </row>
    <row r="314" spans="1:12" ht="15" x14ac:dyDescent="0.25">
      <c r="A314" s="33"/>
      <c r="B314" s="33"/>
      <c r="C314" s="34"/>
      <c r="D314" s="34" t="s">
        <v>35</v>
      </c>
      <c r="E314" s="35" t="s">
        <v>98</v>
      </c>
      <c r="F314" s="39">
        <v>25</v>
      </c>
      <c r="G314" s="37">
        <v>1.8</v>
      </c>
      <c r="H314" s="37">
        <v>0.3</v>
      </c>
      <c r="I314" s="37">
        <v>10.8</v>
      </c>
      <c r="J314" s="38">
        <v>53</v>
      </c>
      <c r="K314" s="39"/>
      <c r="L314" s="59"/>
    </row>
    <row r="315" spans="1:12" ht="15" x14ac:dyDescent="0.25">
      <c r="A315" s="33"/>
      <c r="B315" s="33"/>
      <c r="C315" s="34"/>
      <c r="D315" s="49"/>
      <c r="E315" s="35"/>
      <c r="F315" s="39"/>
      <c r="G315" s="37"/>
      <c r="H315" s="37"/>
      <c r="I315" s="37"/>
      <c r="J315" s="38"/>
      <c r="K315" s="39"/>
      <c r="L315" s="59"/>
    </row>
    <row r="316" spans="1:12" ht="15" x14ac:dyDescent="0.25">
      <c r="A316" s="33"/>
      <c r="B316" s="33"/>
      <c r="C316" s="34"/>
      <c r="D316" s="40" t="s">
        <v>27</v>
      </c>
      <c r="E316" s="41"/>
      <c r="F316" s="42">
        <f>SUM(F309:F315)</f>
        <v>765</v>
      </c>
      <c r="G316" s="43">
        <f>SUM(G309:G315)</f>
        <v>35.9</v>
      </c>
      <c r="H316" s="43">
        <f>SUM(H309:H315)</f>
        <v>28.5</v>
      </c>
      <c r="I316" s="43">
        <f>SUM(I309:I315)</f>
        <v>89.1</v>
      </c>
      <c r="J316" s="50">
        <f>SUM(J309:J315)</f>
        <v>756</v>
      </c>
      <c r="K316" s="42"/>
      <c r="L316" s="60">
        <v>102.24</v>
      </c>
    </row>
    <row r="317" spans="1:12" ht="15" x14ac:dyDescent="0.2">
      <c r="A317" s="44">
        <f>A302</f>
        <v>4</v>
      </c>
      <c r="B317" s="44">
        <f>B302</f>
        <v>3</v>
      </c>
      <c r="C317" s="64" t="s">
        <v>36</v>
      </c>
      <c r="D317" s="65"/>
      <c r="E317" s="45"/>
      <c r="F317" s="46">
        <f>F308+F316</f>
        <v>1340</v>
      </c>
      <c r="G317" s="47">
        <f>G308+G316</f>
        <v>52.44</v>
      </c>
      <c r="H317" s="47">
        <f>H308+H316</f>
        <v>38.659999999999997</v>
      </c>
      <c r="I317" s="47">
        <f>I308+I316</f>
        <v>160.51</v>
      </c>
      <c r="J317" s="48">
        <f>J308+J316</f>
        <v>1200</v>
      </c>
      <c r="K317" s="46"/>
      <c r="L317" s="61">
        <f>L308+L316</f>
        <v>187.44</v>
      </c>
    </row>
    <row r="318" spans="1:12" ht="15" x14ac:dyDescent="0.25">
      <c r="A318" s="33">
        <v>4</v>
      </c>
      <c r="B318" s="33">
        <v>4</v>
      </c>
      <c r="C318" s="34" t="s">
        <v>23</v>
      </c>
      <c r="D318" s="34" t="s">
        <v>96</v>
      </c>
      <c r="E318" s="35" t="s">
        <v>48</v>
      </c>
      <c r="F318" s="36">
        <v>10</v>
      </c>
      <c r="G318" s="37">
        <v>0.1</v>
      </c>
      <c r="H318" s="37">
        <v>6.2</v>
      </c>
      <c r="I318" s="37">
        <v>2.2000000000000002</v>
      </c>
      <c r="J318" s="38">
        <v>65</v>
      </c>
      <c r="K318" s="39">
        <v>14</v>
      </c>
      <c r="L318" s="59"/>
    </row>
    <row r="319" spans="1:12" ht="15" x14ac:dyDescent="0.25">
      <c r="A319" s="33"/>
      <c r="B319" s="33"/>
      <c r="C319" s="34"/>
      <c r="D319" s="34" t="s">
        <v>24</v>
      </c>
      <c r="E319" s="35" t="s">
        <v>144</v>
      </c>
      <c r="F319" s="36">
        <v>200</v>
      </c>
      <c r="G319" s="37">
        <v>12.8</v>
      </c>
      <c r="H319" s="37">
        <v>15.5</v>
      </c>
      <c r="I319" s="37">
        <v>39.799999999999997</v>
      </c>
      <c r="J319" s="38">
        <v>350</v>
      </c>
      <c r="K319" s="51" t="s">
        <v>146</v>
      </c>
      <c r="L319" s="59"/>
    </row>
    <row r="320" spans="1:12" ht="30" x14ac:dyDescent="0.25">
      <c r="A320" s="33"/>
      <c r="B320" s="33"/>
      <c r="C320" s="34"/>
      <c r="D320" s="55" t="s">
        <v>145</v>
      </c>
      <c r="E320" s="35" t="s">
        <v>104</v>
      </c>
      <c r="F320" s="36">
        <v>100</v>
      </c>
      <c r="G320" s="37">
        <v>2.8</v>
      </c>
      <c r="H320" s="37">
        <v>3.2</v>
      </c>
      <c r="I320" s="37">
        <v>8</v>
      </c>
      <c r="J320" s="38">
        <v>75</v>
      </c>
      <c r="K320" s="39"/>
      <c r="L320" s="59"/>
    </row>
    <row r="321" spans="1:13" ht="15" x14ac:dyDescent="0.25">
      <c r="A321" s="33"/>
      <c r="B321" s="33"/>
      <c r="C321" s="34"/>
      <c r="D321" s="34" t="s">
        <v>25</v>
      </c>
      <c r="E321" s="35" t="s">
        <v>58</v>
      </c>
      <c r="F321" s="36">
        <v>200</v>
      </c>
      <c r="G321" s="37">
        <v>0.2</v>
      </c>
      <c r="H321" s="37">
        <v>0.1</v>
      </c>
      <c r="I321" s="37">
        <v>10.1</v>
      </c>
      <c r="J321" s="38">
        <v>41</v>
      </c>
      <c r="K321" s="39">
        <v>376</v>
      </c>
      <c r="L321" s="59"/>
    </row>
    <row r="322" spans="1:13" ht="15" x14ac:dyDescent="0.25">
      <c r="A322" s="33"/>
      <c r="B322" s="33"/>
      <c r="C322" s="34"/>
      <c r="D322" s="34" t="s">
        <v>34</v>
      </c>
      <c r="E322" s="35" t="s">
        <v>42</v>
      </c>
      <c r="F322" s="36">
        <v>25</v>
      </c>
      <c r="G322" s="37">
        <v>2</v>
      </c>
      <c r="H322" s="37">
        <v>0.5</v>
      </c>
      <c r="I322" s="37">
        <v>14.3</v>
      </c>
      <c r="J322" s="38">
        <v>70</v>
      </c>
      <c r="K322" s="39"/>
      <c r="L322" s="59"/>
      <c r="M322" s="1">
        <v>0</v>
      </c>
    </row>
    <row r="323" spans="1:13" ht="15" x14ac:dyDescent="0.25">
      <c r="A323" s="33"/>
      <c r="B323" s="33"/>
      <c r="C323" s="34"/>
      <c r="D323" s="49"/>
      <c r="E323" s="35"/>
      <c r="F323" s="39"/>
      <c r="G323" s="37"/>
      <c r="H323" s="37"/>
      <c r="I323" s="37"/>
      <c r="J323" s="38"/>
      <c r="K323" s="39"/>
      <c r="L323" s="59"/>
    </row>
    <row r="324" spans="1:13" ht="15" x14ac:dyDescent="0.25">
      <c r="A324" s="33"/>
      <c r="B324" s="33"/>
      <c r="C324" s="34"/>
      <c r="D324" s="40" t="s">
        <v>27</v>
      </c>
      <c r="E324" s="41"/>
      <c r="F324" s="42">
        <f>SUM(F318:F323)</f>
        <v>535</v>
      </c>
      <c r="G324" s="43">
        <f>SUM(G318:G323)</f>
        <v>17.899999999999999</v>
      </c>
      <c r="H324" s="43">
        <f>SUM(H318:H323)</f>
        <v>25.5</v>
      </c>
      <c r="I324" s="43">
        <f>SUM(I318:I323)</f>
        <v>74.400000000000006</v>
      </c>
      <c r="J324" s="50">
        <f>SUM(J318:J323)</f>
        <v>601</v>
      </c>
      <c r="K324" s="42"/>
      <c r="L324" s="60">
        <v>85.2</v>
      </c>
    </row>
    <row r="325" spans="1:13" ht="15" x14ac:dyDescent="0.25">
      <c r="A325" s="33">
        <f>A318</f>
        <v>4</v>
      </c>
      <c r="B325" s="33">
        <f>B318</f>
        <v>4</v>
      </c>
      <c r="C325" s="34" t="s">
        <v>28</v>
      </c>
      <c r="D325" s="34" t="s">
        <v>30</v>
      </c>
      <c r="E325" s="35" t="s">
        <v>115</v>
      </c>
      <c r="F325" s="39">
        <v>265</v>
      </c>
      <c r="G325" s="37">
        <v>6.1</v>
      </c>
      <c r="H325" s="37">
        <v>6.3</v>
      </c>
      <c r="I325" s="37">
        <v>22.8</v>
      </c>
      <c r="J325" s="38">
        <v>173</v>
      </c>
      <c r="K325" s="51" t="s">
        <v>117</v>
      </c>
      <c r="L325" s="59"/>
    </row>
    <row r="326" spans="1:13" ht="15" x14ac:dyDescent="0.25">
      <c r="A326" s="33"/>
      <c r="B326" s="33"/>
      <c r="C326" s="34"/>
      <c r="D326" s="34" t="s">
        <v>31</v>
      </c>
      <c r="E326" s="35" t="s">
        <v>147</v>
      </c>
      <c r="F326" s="39">
        <v>105</v>
      </c>
      <c r="G326" s="37">
        <v>16.5</v>
      </c>
      <c r="H326" s="37">
        <v>21.2</v>
      </c>
      <c r="I326" s="37">
        <v>9.3000000000000007</v>
      </c>
      <c r="J326" s="38">
        <v>295</v>
      </c>
      <c r="K326" s="51" t="s">
        <v>109</v>
      </c>
      <c r="L326" s="59"/>
    </row>
    <row r="327" spans="1:13" ht="15" x14ac:dyDescent="0.25">
      <c r="A327" s="33"/>
      <c r="B327" s="33"/>
      <c r="C327" s="34"/>
      <c r="D327" s="52" t="s">
        <v>97</v>
      </c>
      <c r="E327" s="53" t="s">
        <v>148</v>
      </c>
      <c r="F327" s="36">
        <v>150</v>
      </c>
      <c r="G327" s="37">
        <v>3.2</v>
      </c>
      <c r="H327" s="37">
        <v>6.3</v>
      </c>
      <c r="I327" s="37">
        <v>14.1</v>
      </c>
      <c r="J327" s="38">
        <v>126</v>
      </c>
      <c r="K327" s="51" t="s">
        <v>149</v>
      </c>
      <c r="L327" s="59"/>
    </row>
    <row r="328" spans="1:13" ht="15" x14ac:dyDescent="0.25">
      <c r="A328" s="33"/>
      <c r="B328" s="33"/>
      <c r="C328" s="34"/>
      <c r="D328" s="34" t="s">
        <v>33</v>
      </c>
      <c r="E328" s="35" t="s">
        <v>47</v>
      </c>
      <c r="F328" s="36">
        <v>200</v>
      </c>
      <c r="G328" s="37">
        <v>1</v>
      </c>
      <c r="H328" s="37">
        <v>0</v>
      </c>
      <c r="I328" s="37">
        <v>13.2</v>
      </c>
      <c r="J328" s="38">
        <v>86</v>
      </c>
      <c r="K328" s="39">
        <v>348</v>
      </c>
      <c r="L328" s="59"/>
    </row>
    <row r="329" spans="1:13" ht="15" x14ac:dyDescent="0.25">
      <c r="A329" s="33"/>
      <c r="B329" s="33"/>
      <c r="C329" s="34"/>
      <c r="D329" s="34" t="s">
        <v>34</v>
      </c>
      <c r="E329" s="35" t="s">
        <v>42</v>
      </c>
      <c r="F329" s="36">
        <v>25</v>
      </c>
      <c r="G329" s="37">
        <v>2</v>
      </c>
      <c r="H329" s="37">
        <v>0.5</v>
      </c>
      <c r="I329" s="37">
        <v>14.3</v>
      </c>
      <c r="J329" s="38">
        <v>70</v>
      </c>
      <c r="K329" s="39"/>
      <c r="L329" s="59"/>
    </row>
    <row r="330" spans="1:13" ht="15" x14ac:dyDescent="0.25">
      <c r="A330" s="33"/>
      <c r="B330" s="33"/>
      <c r="C330" s="34"/>
      <c r="D330" s="34" t="s">
        <v>35</v>
      </c>
      <c r="E330" s="35" t="s">
        <v>98</v>
      </c>
      <c r="F330" s="39">
        <v>25</v>
      </c>
      <c r="G330" s="37">
        <v>1.8</v>
      </c>
      <c r="H330" s="37">
        <v>0.3</v>
      </c>
      <c r="I330" s="37">
        <v>10.8</v>
      </c>
      <c r="J330" s="38">
        <v>53</v>
      </c>
      <c r="K330" s="39"/>
      <c r="L330" s="59"/>
    </row>
    <row r="331" spans="1:13" ht="15" x14ac:dyDescent="0.25">
      <c r="A331" s="33"/>
      <c r="B331" s="33"/>
      <c r="C331" s="34"/>
      <c r="D331" s="34" t="s">
        <v>26</v>
      </c>
      <c r="E331" s="35" t="s">
        <v>40</v>
      </c>
      <c r="F331" s="36">
        <v>130</v>
      </c>
      <c r="G331" s="37">
        <v>0.5</v>
      </c>
      <c r="H331" s="37">
        <v>0.5</v>
      </c>
      <c r="I331" s="37">
        <v>12.7</v>
      </c>
      <c r="J331" s="38">
        <v>58</v>
      </c>
      <c r="K331" s="39">
        <v>338</v>
      </c>
      <c r="L331" s="59"/>
    </row>
    <row r="332" spans="1:13" ht="15" x14ac:dyDescent="0.25">
      <c r="A332" s="33"/>
      <c r="B332" s="33"/>
      <c r="C332" s="34"/>
      <c r="D332" s="49"/>
      <c r="E332" s="35"/>
      <c r="F332" s="39"/>
      <c r="G332" s="37"/>
      <c r="H332" s="37"/>
      <c r="I332" s="37"/>
      <c r="J332" s="38"/>
      <c r="K332" s="39"/>
      <c r="L332" s="59"/>
    </row>
    <row r="333" spans="1:13" ht="15" x14ac:dyDescent="0.25">
      <c r="A333" s="33"/>
      <c r="B333" s="33"/>
      <c r="C333" s="34"/>
      <c r="D333" s="40" t="s">
        <v>27</v>
      </c>
      <c r="E333" s="41"/>
      <c r="F333" s="42">
        <f>SUM(F325:F332)</f>
        <v>900</v>
      </c>
      <c r="G333" s="43">
        <f>SUM(G325:G332)</f>
        <v>31.1</v>
      </c>
      <c r="H333" s="43">
        <f>SUM(H325:H332)</f>
        <v>35.099999999999994</v>
      </c>
      <c r="I333" s="43">
        <f>SUM(I325:I332)</f>
        <v>97.2</v>
      </c>
      <c r="J333" s="50">
        <f>SUM(J325:J332)</f>
        <v>861</v>
      </c>
      <c r="K333" s="42"/>
      <c r="L333" s="60">
        <v>102.24</v>
      </c>
    </row>
    <row r="334" spans="1:13" ht="15" x14ac:dyDescent="0.2">
      <c r="A334" s="44">
        <f>A318</f>
        <v>4</v>
      </c>
      <c r="B334" s="44">
        <f>B318</f>
        <v>4</v>
      </c>
      <c r="C334" s="64" t="s">
        <v>36</v>
      </c>
      <c r="D334" s="65"/>
      <c r="E334" s="45"/>
      <c r="F334" s="46">
        <f>F324+F333</f>
        <v>1435</v>
      </c>
      <c r="G334" s="47">
        <f>G324+G333</f>
        <v>49</v>
      </c>
      <c r="H334" s="47">
        <f>H324+H333</f>
        <v>60.599999999999994</v>
      </c>
      <c r="I334" s="47">
        <f>I324+I333</f>
        <v>171.60000000000002</v>
      </c>
      <c r="J334" s="48">
        <f>J324+J333</f>
        <v>1462</v>
      </c>
      <c r="K334" s="46"/>
      <c r="L334" s="61">
        <f>L324+L333</f>
        <v>187.44</v>
      </c>
    </row>
    <row r="335" spans="1:13" ht="15" x14ac:dyDescent="0.25">
      <c r="A335" s="33">
        <v>4</v>
      </c>
      <c r="B335" s="33">
        <v>5</v>
      </c>
      <c r="C335" s="34" t="s">
        <v>23</v>
      </c>
      <c r="D335" s="34" t="s">
        <v>96</v>
      </c>
      <c r="E335" s="35" t="s">
        <v>48</v>
      </c>
      <c r="F335" s="36">
        <v>10</v>
      </c>
      <c r="G335" s="37">
        <v>0.1</v>
      </c>
      <c r="H335" s="37">
        <v>6.2</v>
      </c>
      <c r="I335" s="37">
        <v>2.2000000000000002</v>
      </c>
      <c r="J335" s="38">
        <v>65</v>
      </c>
      <c r="K335" s="39">
        <v>14</v>
      </c>
      <c r="L335" s="59"/>
    </row>
    <row r="336" spans="1:13" ht="15" x14ac:dyDescent="0.25">
      <c r="A336" s="33"/>
      <c r="B336" s="33"/>
      <c r="C336" s="34"/>
      <c r="D336" s="34" t="s">
        <v>24</v>
      </c>
      <c r="E336" s="35" t="s">
        <v>150</v>
      </c>
      <c r="F336" s="36">
        <v>90</v>
      </c>
      <c r="G336" s="37">
        <v>11.9</v>
      </c>
      <c r="H336" s="37">
        <v>8.1</v>
      </c>
      <c r="I336" s="37">
        <v>7.9</v>
      </c>
      <c r="J336" s="38">
        <v>152</v>
      </c>
      <c r="K336" s="51" t="s">
        <v>151</v>
      </c>
      <c r="L336" s="59"/>
    </row>
    <row r="337" spans="1:12" ht="15" x14ac:dyDescent="0.25">
      <c r="A337" s="33"/>
      <c r="B337" s="33"/>
      <c r="C337" s="34"/>
      <c r="D337" s="34" t="s">
        <v>32</v>
      </c>
      <c r="E337" s="35" t="s">
        <v>57</v>
      </c>
      <c r="F337" s="36">
        <v>150</v>
      </c>
      <c r="G337" s="37">
        <v>5.4</v>
      </c>
      <c r="H337" s="37">
        <v>4.9000000000000004</v>
      </c>
      <c r="I337" s="37">
        <v>27.9</v>
      </c>
      <c r="J337" s="38">
        <v>178</v>
      </c>
      <c r="K337" s="39">
        <v>309</v>
      </c>
      <c r="L337" s="59"/>
    </row>
    <row r="338" spans="1:12" ht="15" x14ac:dyDescent="0.25">
      <c r="A338" s="33"/>
      <c r="B338" s="33"/>
      <c r="C338" s="34"/>
      <c r="D338" s="52" t="s">
        <v>97</v>
      </c>
      <c r="E338" s="53" t="s">
        <v>154</v>
      </c>
      <c r="F338" s="36">
        <v>30</v>
      </c>
      <c r="G338" s="37">
        <v>1.8</v>
      </c>
      <c r="H338" s="37">
        <v>0</v>
      </c>
      <c r="I338" s="37">
        <v>4.5</v>
      </c>
      <c r="J338" s="38">
        <v>25</v>
      </c>
      <c r="K338" s="39">
        <v>306</v>
      </c>
      <c r="L338" s="59"/>
    </row>
    <row r="339" spans="1:12" ht="15" x14ac:dyDescent="0.25">
      <c r="A339" s="33"/>
      <c r="B339" s="33"/>
      <c r="C339" s="34"/>
      <c r="D339" s="34" t="s">
        <v>25</v>
      </c>
      <c r="E339" s="35" t="s">
        <v>50</v>
      </c>
      <c r="F339" s="36">
        <v>200</v>
      </c>
      <c r="G339" s="37">
        <v>3.9</v>
      </c>
      <c r="H339" s="37">
        <v>3.1</v>
      </c>
      <c r="I339" s="37">
        <v>21.1</v>
      </c>
      <c r="J339" s="38">
        <v>128</v>
      </c>
      <c r="K339" s="39">
        <v>382</v>
      </c>
      <c r="L339" s="59"/>
    </row>
    <row r="340" spans="1:12" ht="15" x14ac:dyDescent="0.25">
      <c r="A340" s="33"/>
      <c r="B340" s="33"/>
      <c r="C340" s="34"/>
      <c r="D340" s="52" t="s">
        <v>34</v>
      </c>
      <c r="E340" s="35" t="s">
        <v>42</v>
      </c>
      <c r="F340" s="36">
        <v>25</v>
      </c>
      <c r="G340" s="37">
        <v>2</v>
      </c>
      <c r="H340" s="37">
        <v>0.5</v>
      </c>
      <c r="I340" s="37">
        <v>14.3</v>
      </c>
      <c r="J340" s="38">
        <v>70</v>
      </c>
      <c r="K340" s="39"/>
      <c r="L340" s="59"/>
    </row>
    <row r="341" spans="1:12" ht="15" x14ac:dyDescent="0.25">
      <c r="A341" s="33"/>
      <c r="B341" s="33"/>
      <c r="C341" s="34"/>
      <c r="D341" s="49"/>
      <c r="E341" s="35"/>
      <c r="F341" s="39"/>
      <c r="G341" s="37"/>
      <c r="H341" s="37"/>
      <c r="I341" s="37"/>
      <c r="J341" s="38"/>
      <c r="K341" s="39"/>
      <c r="L341" s="59"/>
    </row>
    <row r="342" spans="1:12" ht="15.75" customHeight="1" x14ac:dyDescent="0.25">
      <c r="A342" s="33"/>
      <c r="B342" s="33"/>
      <c r="C342" s="34"/>
      <c r="D342" s="40" t="s">
        <v>27</v>
      </c>
      <c r="E342" s="41"/>
      <c r="F342" s="42">
        <f>SUM(F335:F341)</f>
        <v>505</v>
      </c>
      <c r="G342" s="43">
        <f>SUM(G335:G341)</f>
        <v>25.099999999999998</v>
      </c>
      <c r="H342" s="43">
        <f>SUM(H335:H341)</f>
        <v>22.800000000000004</v>
      </c>
      <c r="I342" s="43">
        <f>SUM(I335:I341)</f>
        <v>77.900000000000006</v>
      </c>
      <c r="J342" s="50">
        <f>SUM(J335:J341)</f>
        <v>618</v>
      </c>
      <c r="K342" s="42"/>
      <c r="L342" s="60">
        <v>85.2</v>
      </c>
    </row>
    <row r="343" spans="1:12" ht="15" x14ac:dyDescent="0.25">
      <c r="A343" s="33">
        <f>A335</f>
        <v>4</v>
      </c>
      <c r="B343" s="33">
        <f>B335</f>
        <v>5</v>
      </c>
      <c r="C343" s="34" t="s">
        <v>28</v>
      </c>
      <c r="D343" s="34" t="s">
        <v>30</v>
      </c>
      <c r="E343" s="35" t="s">
        <v>65</v>
      </c>
      <c r="F343" s="36">
        <v>260</v>
      </c>
      <c r="G343" s="37">
        <v>4</v>
      </c>
      <c r="H343" s="37">
        <v>3.9</v>
      </c>
      <c r="I343" s="37">
        <v>6.9</v>
      </c>
      <c r="J343" s="38">
        <v>78</v>
      </c>
      <c r="K343" s="38">
        <v>88</v>
      </c>
      <c r="L343" s="59"/>
    </row>
    <row r="344" spans="1:12" ht="15" x14ac:dyDescent="0.25">
      <c r="A344" s="33"/>
      <c r="B344" s="33"/>
      <c r="C344" s="34"/>
      <c r="D344" s="34" t="s">
        <v>31</v>
      </c>
      <c r="E344" s="35" t="s">
        <v>132</v>
      </c>
      <c r="F344" s="36">
        <v>200</v>
      </c>
      <c r="G344" s="37">
        <v>16.100000000000001</v>
      </c>
      <c r="H344" s="37">
        <v>13.3</v>
      </c>
      <c r="I344" s="37">
        <v>21.7</v>
      </c>
      <c r="J344" s="38">
        <v>271</v>
      </c>
      <c r="K344" s="38">
        <v>284</v>
      </c>
      <c r="L344" s="59"/>
    </row>
    <row r="345" spans="1:12" ht="15" x14ac:dyDescent="0.25">
      <c r="A345" s="33"/>
      <c r="B345" s="33"/>
      <c r="C345" s="34"/>
      <c r="D345" s="34" t="s">
        <v>32</v>
      </c>
      <c r="E345" s="53" t="s">
        <v>152</v>
      </c>
      <c r="F345" s="36">
        <v>45</v>
      </c>
      <c r="G345" s="37">
        <v>0.5</v>
      </c>
      <c r="H345" s="37">
        <v>2.1</v>
      </c>
      <c r="I345" s="37">
        <v>3.5</v>
      </c>
      <c r="J345" s="38">
        <v>35</v>
      </c>
      <c r="K345" s="38" t="s">
        <v>89</v>
      </c>
      <c r="L345" s="59"/>
    </row>
    <row r="346" spans="1:12" ht="15" x14ac:dyDescent="0.25">
      <c r="A346" s="33"/>
      <c r="B346" s="33"/>
      <c r="C346" s="34"/>
      <c r="D346" s="34" t="s">
        <v>34</v>
      </c>
      <c r="E346" s="35" t="s">
        <v>126</v>
      </c>
      <c r="F346" s="36">
        <v>200</v>
      </c>
      <c r="G346" s="37">
        <v>0.2</v>
      </c>
      <c r="H346" s="37">
        <v>0.1</v>
      </c>
      <c r="I346" s="37">
        <v>12</v>
      </c>
      <c r="J346" s="38">
        <v>49</v>
      </c>
      <c r="K346" s="38" t="s">
        <v>128</v>
      </c>
      <c r="L346" s="59"/>
    </row>
    <row r="347" spans="1:12" ht="15" x14ac:dyDescent="0.25">
      <c r="A347" s="33"/>
      <c r="B347" s="33"/>
      <c r="C347" s="34"/>
      <c r="D347" s="52" t="s">
        <v>34</v>
      </c>
      <c r="E347" s="35" t="s">
        <v>42</v>
      </c>
      <c r="F347" s="36">
        <v>25</v>
      </c>
      <c r="G347" s="37">
        <v>2</v>
      </c>
      <c r="H347" s="37">
        <v>0.5</v>
      </c>
      <c r="I347" s="37">
        <v>14.3</v>
      </c>
      <c r="J347" s="38">
        <v>70</v>
      </c>
      <c r="K347" s="38"/>
      <c r="L347" s="59"/>
    </row>
    <row r="348" spans="1:12" ht="15" x14ac:dyDescent="0.25">
      <c r="A348" s="33"/>
      <c r="B348" s="33"/>
      <c r="C348" s="34"/>
      <c r="D348" s="34" t="s">
        <v>35</v>
      </c>
      <c r="E348" s="35" t="s">
        <v>98</v>
      </c>
      <c r="F348" s="36">
        <v>25</v>
      </c>
      <c r="G348" s="37">
        <v>1.8</v>
      </c>
      <c r="H348" s="37">
        <v>0.3</v>
      </c>
      <c r="I348" s="37">
        <v>10.8</v>
      </c>
      <c r="J348" s="38">
        <v>53</v>
      </c>
      <c r="K348" s="38"/>
      <c r="L348" s="59"/>
    </row>
    <row r="349" spans="1:12" ht="15" x14ac:dyDescent="0.25">
      <c r="A349" s="33"/>
      <c r="B349" s="33"/>
      <c r="C349" s="34"/>
      <c r="D349" s="34" t="s">
        <v>33</v>
      </c>
      <c r="E349" s="35" t="s">
        <v>40</v>
      </c>
      <c r="F349" s="36">
        <v>120</v>
      </c>
      <c r="G349" s="37">
        <v>1</v>
      </c>
      <c r="H349" s="37">
        <v>0.2</v>
      </c>
      <c r="I349" s="37">
        <v>9</v>
      </c>
      <c r="J349" s="38">
        <v>42</v>
      </c>
      <c r="K349" s="39">
        <v>338</v>
      </c>
      <c r="L349" s="59"/>
    </row>
    <row r="350" spans="1:12" ht="15" x14ac:dyDescent="0.25">
      <c r="A350" s="33"/>
      <c r="B350" s="33"/>
      <c r="C350" s="34"/>
      <c r="D350" s="40" t="s">
        <v>27</v>
      </c>
      <c r="E350" s="41"/>
      <c r="F350" s="42">
        <f>SUM(F343:F349)</f>
        <v>875</v>
      </c>
      <c r="G350" s="43">
        <f>SUM(G343:G349)</f>
        <v>25.6</v>
      </c>
      <c r="H350" s="43">
        <f>SUM(H343:H349)</f>
        <v>20.400000000000002</v>
      </c>
      <c r="I350" s="43">
        <f>SUM(I343:I349)</f>
        <v>78.2</v>
      </c>
      <c r="J350" s="50">
        <f>SUM(J343:J349)</f>
        <v>598</v>
      </c>
      <c r="K350" s="42"/>
      <c r="L350" s="60">
        <v>102.24</v>
      </c>
    </row>
    <row r="351" spans="1:12" ht="15" x14ac:dyDescent="0.2">
      <c r="A351" s="44">
        <f>A335</f>
        <v>4</v>
      </c>
      <c r="B351" s="44">
        <f>B335</f>
        <v>5</v>
      </c>
      <c r="C351" s="64" t="s">
        <v>36</v>
      </c>
      <c r="D351" s="65"/>
      <c r="E351" s="45"/>
      <c r="F351" s="46">
        <f>F342+F350</f>
        <v>1380</v>
      </c>
      <c r="G351" s="47">
        <f>G342+G350</f>
        <v>50.7</v>
      </c>
      <c r="H351" s="47">
        <f>H342+H350</f>
        <v>43.2</v>
      </c>
      <c r="I351" s="47">
        <f>I342+I350</f>
        <v>156.10000000000002</v>
      </c>
      <c r="J351" s="48">
        <f>J342+J350</f>
        <v>1216</v>
      </c>
      <c r="K351" s="46"/>
      <c r="L351" s="61">
        <f>L342+L350</f>
        <v>187.44</v>
      </c>
    </row>
    <row r="352" spans="1:12" ht="15.75" thickBot="1" x14ac:dyDescent="0.25">
      <c r="A352" s="19"/>
      <c r="B352" s="20"/>
      <c r="C352" s="21"/>
      <c r="D352" s="22"/>
      <c r="E352" s="23"/>
      <c r="F352" s="24"/>
      <c r="G352" s="25"/>
      <c r="H352" s="25"/>
      <c r="I352" s="25"/>
      <c r="J352" s="26"/>
      <c r="K352" s="24"/>
      <c r="L352" s="62"/>
    </row>
    <row r="353" spans="1:12" ht="13.5" thickBot="1" x14ac:dyDescent="0.25">
      <c r="A353" s="10"/>
      <c r="B353" s="11"/>
      <c r="C353" s="66" t="s">
        <v>37</v>
      </c>
      <c r="D353" s="66"/>
      <c r="E353" s="66"/>
      <c r="F353" s="15">
        <f>(F21+F38+F58+F77+F93+F110+F129+F148+F166+F183)/(IF(F21=0,0,1)+IF(F38=0,0,1)+IF(F58=0,0,1)+IF(F77=0,0,1)+IF(F93=0,0,1)+IF(F110=0,0,1)+IF(F129=0,0,1)+IF(F148=0,0,1)+IF(F166=0,0,1)+IF(F183=0,0,1))</f>
        <v>1433.8</v>
      </c>
      <c r="G353" s="15">
        <f>(G21+G38+G58+G77+G93+G110+G129+G148+G166+G183)/(IF(G21=0,0,1)+IF(G38=0,0,1)+IF(G58=0,0,1)+IF(G77=0,0,1)+IF(G93=0,0,1)+IF(G110=0,0,1)+IF(G129=0,0,1)+IF(G148=0,0,1)+IF(G166=0,0,1)+IF(G183=0,0,1))</f>
        <v>53.742999999999995</v>
      </c>
      <c r="H353" s="15">
        <f>(H21+H38+H58+H77+H93+H110+H129+H148+H166+H183)/(IF(H21=0,0,1)+IF(H38=0,0,1)+IF(H58=0,0,1)+IF(H77=0,0,1)+IF(H93=0,0,1)+IF(H110=0,0,1)+IF(H129=0,0,1)+IF(H148=0,0,1)+IF(H166=0,0,1)+IF(H183=0,0,1))</f>
        <v>56.563000000000009</v>
      </c>
      <c r="I353" s="15">
        <f>(I21+I38+I58+I77+I93+I110+I129+I148+I166+I183)/(IF(I21=0,0,1)+IF(I38=0,0,1)+IF(I58=0,0,1)+IF(I77=0,0,1)+IF(I93=0,0,1)+IF(I110=0,0,1)+IF(I129=0,0,1)+IF(I148=0,0,1)+IF(I166=0,0,1)+IF(I183=0,0,1))</f>
        <v>174.56200000000004</v>
      </c>
      <c r="J353" s="18">
        <f>(J21+J38+J58+J77+J93+J110+J129+J148+J166+J183)/(IF(J21=0,0,1)+IF(J38=0,0,1)+IF(J58=0,0,1)+IF(J77=0,0,1)+IF(J93=0,0,1)+IF(J110=0,0,1)+IF(J129=0,0,1)+IF(J148=0,0,1)+IF(J166=0,0,1)+IF(J183=0,0,1))</f>
        <v>1435.2099999999998</v>
      </c>
      <c r="K353" s="12"/>
      <c r="L353" s="63">
        <f>(L21+L38+L58+L77+L93+L110+L129+L148+L166+L183)/(IF(L21=0,0,1)+IF(L38=0,0,1)+IF(L58=0,0,1)+IF(L77=0,0,1)+IF(L93=0,0,1)+IF(L110=0,0,1)+IF(L129=0,0,1)+IF(L148=0,0,1)+IF(L166=0,0,1)+IF(L183=0,0,1))</f>
        <v>187.44000000000003</v>
      </c>
    </row>
  </sheetData>
  <mergeCells count="24">
    <mergeCell ref="C317:D317"/>
    <mergeCell ref="C334:D334"/>
    <mergeCell ref="C351:D351"/>
    <mergeCell ref="C21:D21"/>
    <mergeCell ref="C38:D38"/>
    <mergeCell ref="C1:E1"/>
    <mergeCell ref="H1:K1"/>
    <mergeCell ref="H2:K2"/>
    <mergeCell ref="C148:D148"/>
    <mergeCell ref="C166:D166"/>
    <mergeCell ref="C183:D183"/>
    <mergeCell ref="C353:E353"/>
    <mergeCell ref="C58:D58"/>
    <mergeCell ref="C77:D77"/>
    <mergeCell ref="C93:D93"/>
    <mergeCell ref="C110:D110"/>
    <mergeCell ref="C129:D129"/>
    <mergeCell ref="C199:D199"/>
    <mergeCell ref="C214:D214"/>
    <mergeCell ref="C234:D234"/>
    <mergeCell ref="C252:D252"/>
    <mergeCell ref="C268:D268"/>
    <mergeCell ref="C284:D284"/>
    <mergeCell ref="C301:D301"/>
  </mergeCells>
  <pageMargins left="0.19685039370078738" right="0.11811023622047245" top="0.15748031496062992" bottom="0.15748031496062992" header="0.31496062992125984" footer="0.31496062992125984"/>
  <pageSetup paperSize="9" scale="90" firstPageNumber="42949672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MelkorBSD</cp:lastModifiedBy>
  <cp:revision>1</cp:revision>
  <dcterms:created xsi:type="dcterms:W3CDTF">2022-05-16T14:23:56Z</dcterms:created>
  <dcterms:modified xsi:type="dcterms:W3CDTF">2023-11-06T17:43:40Z</dcterms:modified>
</cp:coreProperties>
</file>